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25" windowWidth="28035" windowHeight="11475"/>
  </bookViews>
  <sheets>
    <sheet name="Sheet2" sheetId="2" r:id="rId1"/>
    <sheet name="Sheet1" sheetId="1" r:id="rId2"/>
    <sheet name="Sheet3" sheetId="3" r:id="rId3"/>
  </sheets>
  <calcPr calcId="144525"/>
</workbook>
</file>

<file path=xl/calcChain.xml><?xml version="1.0" encoding="utf-8"?>
<calcChain xmlns="http://schemas.openxmlformats.org/spreadsheetml/2006/main">
  <c r="J106" i="2" l="1"/>
  <c r="J99" i="2"/>
  <c r="J93" i="2"/>
  <c r="J89" i="2"/>
  <c r="J81" i="2"/>
  <c r="J74" i="2"/>
  <c r="J67" i="2"/>
  <c r="J59" i="2"/>
  <c r="J40" i="2"/>
  <c r="J66" i="2"/>
  <c r="J58" i="2"/>
  <c r="J88" i="2"/>
  <c r="J73" i="2"/>
  <c r="J39" i="2"/>
  <c r="J79" i="2" l="1"/>
  <c r="J78" i="2"/>
  <c r="J72" i="2"/>
  <c r="J57" i="2" l="1"/>
  <c r="J56" i="2"/>
  <c r="J90" i="2" l="1"/>
  <c r="J84" i="2"/>
  <c r="J77" i="2"/>
  <c r="J70" i="2"/>
  <c r="J65" i="2"/>
  <c r="J64" i="2"/>
  <c r="J37" i="2" l="1"/>
  <c r="J91" i="2" l="1"/>
  <c r="J95" i="2" l="1"/>
  <c r="J94" i="2"/>
  <c r="J38" i="2"/>
  <c r="J71" i="2"/>
  <c r="J85" i="2"/>
  <c r="J63" i="2"/>
  <c r="J76" i="2"/>
  <c r="J83" i="2"/>
  <c r="J82" i="2"/>
  <c r="J69" i="2"/>
  <c r="J75" i="2"/>
  <c r="J68" i="2"/>
  <c r="J61" i="2"/>
  <c r="J60" i="2"/>
  <c r="J36" i="2"/>
  <c r="J35" i="2"/>
  <c r="J34" i="2"/>
  <c r="J33" i="2"/>
  <c r="J87" i="2"/>
  <c r="J86" i="2"/>
  <c r="J55" i="2"/>
  <c r="J54" i="2"/>
  <c r="J53" i="2"/>
  <c r="J52" i="2"/>
  <c r="J51" i="2"/>
  <c r="J50" i="2"/>
  <c r="J49" i="2"/>
  <c r="J48" i="2"/>
  <c r="J47" i="2"/>
  <c r="J46" i="2"/>
  <c r="J45" i="2"/>
  <c r="J44" i="2"/>
  <c r="J105" i="2"/>
  <c r="J43" i="2"/>
  <c r="J42" i="2"/>
  <c r="J41"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alcChain>
</file>

<file path=xl/sharedStrings.xml><?xml version="1.0" encoding="utf-8"?>
<sst xmlns="http://schemas.openxmlformats.org/spreadsheetml/2006/main" count="344" uniqueCount="169">
  <si>
    <t>序号</t>
    <phoneticPr fontId="1" type="noConversion"/>
  </si>
  <si>
    <t>放贷银行</t>
    <phoneticPr fontId="1" type="noConversion"/>
  </si>
  <si>
    <t>项目名称/借款用途</t>
    <phoneticPr fontId="1" type="noConversion"/>
  </si>
  <si>
    <t>贷款年平均余额</t>
    <phoneticPr fontId="1" type="noConversion"/>
  </si>
  <si>
    <t>执行利差</t>
    <phoneticPr fontId="1" type="noConversion"/>
  </si>
  <si>
    <t>贴息资金</t>
    <phoneticPr fontId="1" type="noConversion"/>
  </si>
  <si>
    <t>本次下达</t>
    <phoneticPr fontId="1" type="noConversion"/>
  </si>
  <si>
    <t>备注</t>
    <phoneticPr fontId="1" type="noConversion"/>
  </si>
  <si>
    <t>墨竹工卡县</t>
  </si>
  <si>
    <t>堆龙德庆区</t>
  </si>
  <si>
    <t>达孜县</t>
  </si>
  <si>
    <t>尼木县</t>
  </si>
  <si>
    <t>曲水县</t>
  </si>
  <si>
    <t>当雄县</t>
  </si>
  <si>
    <t>西藏银行</t>
  </si>
  <si>
    <t>邮储银行</t>
  </si>
  <si>
    <t>国家开发银行</t>
  </si>
  <si>
    <t>工商银行</t>
  </si>
  <si>
    <t>农业银行</t>
  </si>
  <si>
    <t>西藏洛卓沃龙文化产业有限公司</t>
  </si>
  <si>
    <t>拉萨平桥投资管理有限公司</t>
  </si>
  <si>
    <t>阿奴巴珠(堆龙善财福利综合服务有限公司)</t>
  </si>
  <si>
    <t>次旦(堆龙德庆县古荣乡加入村藏猪养殖专业合作社)</t>
  </si>
  <si>
    <t>次仁桑珠(堆龙古荣加入村藏鸡养殖专业合作社)</t>
  </si>
  <si>
    <t>旦巴云丹(堆龙日姆勉唐派唐卡艺术农民专业合作社)</t>
  </si>
  <si>
    <t>旦增多珠(邦村牦牛养殖农牧民专业合作社)</t>
  </si>
  <si>
    <t>旦增杨培(堆龙县乃琼镇加木村阿妈糌粑加工专业合作社)</t>
  </si>
  <si>
    <t>德庆卓嘎(堆龙古荣巴热糌粑有限公司)</t>
  </si>
  <si>
    <t>顿珠(杰布糌粑加工农民专业合作社)</t>
  </si>
  <si>
    <t>嘎玛米久(堆龙那嘎当孔农畜产品加工专业合作社)</t>
  </si>
  <si>
    <t>嘎玛索朗(堆龙古荣那嘎噶尊杨善吉祥农家乐农牧民专业合作社)</t>
  </si>
  <si>
    <t>格桑次仁(古荣藏鸡养殖专业合作社)</t>
  </si>
  <si>
    <t>格桑顿珠(西藏怏果丁商贸有限公司)</t>
  </si>
  <si>
    <t>格桑卓嘎(堆龙诺陪农牧产品开发有限公司)</t>
  </si>
  <si>
    <t>贡嘎(中古协生猪养殖农民专业合作社)</t>
  </si>
  <si>
    <t>顾仕全(西藏玉泉畜牧养殖有限公司)</t>
  </si>
  <si>
    <t>米玛（堆龙嘎冲青稞糌粑专业合作社）</t>
  </si>
  <si>
    <t>强巴云丹(堆龙德庆县马乡措麦纯种藏鸡养殖专业合作社)</t>
  </si>
  <si>
    <t>土旦尼玛(堆龙德庆县密主藏香民族手工艺品农民专业合作社)</t>
  </si>
  <si>
    <t>土雪(堆龙古荣高原民族服装制作专业合作社)</t>
  </si>
  <si>
    <t>旺乃(堆龙楚布那日加沃藏香专业合作社)</t>
  </si>
  <si>
    <t>央宗(德庆乡门堆村牦牛养殖专业合作社)</t>
  </si>
  <si>
    <t>益西(堆龙德庆县通嘎村农牧民建筑施工专业合作社)</t>
  </si>
  <si>
    <t>拉萨航龙物流有限公司</t>
  </si>
  <si>
    <t>堆龙乃琼镇民众农牧民专业合作社</t>
  </si>
  <si>
    <t>堆龙瑞兴商贸有限公司</t>
  </si>
  <si>
    <t>堆龙德庆区乃琼镇财康石材加工农民专业合作社</t>
  </si>
  <si>
    <t>西藏华丰农业发展有限公司</t>
  </si>
  <si>
    <t>西藏天赐源生物有机肥有限公司</t>
  </si>
  <si>
    <t>西藏龙峰生物科技有限公司</t>
  </si>
  <si>
    <t>西藏阳光庄园农牧资源开发有限公司</t>
  </si>
  <si>
    <t>西藏圣信工贸有限公司</t>
  </si>
  <si>
    <t>西藏泰成乳业有限公司</t>
  </si>
  <si>
    <t>西藏运高新能源有限公司</t>
  </si>
  <si>
    <t xml:space="preserve">当雄财神巴扎建筑施工专业合作社                                        </t>
  </si>
  <si>
    <t xml:space="preserve">当雄县乌玛塘高原畜产品加工销售专业合作社                              </t>
  </si>
  <si>
    <t xml:space="preserve">堆龙德庆东嘎施工队                                                    </t>
  </si>
  <si>
    <t xml:space="preserve">堆龙德庆县东嘎村农牧民建筑和运输合作社                                </t>
  </si>
  <si>
    <t xml:space="preserve">堆龙古荣巴热糌粑有限公司                                              </t>
  </si>
  <si>
    <t xml:space="preserve">堆龙古荣朗孜糌粑有限公司                                              </t>
  </si>
  <si>
    <t xml:space="preserve">墨竹工卡宗穆厦传统艺术品加工有限公司                                  </t>
  </si>
  <si>
    <t xml:space="preserve">尼木县曲林村农牧民建筑施工专业合作社                                  </t>
  </si>
  <si>
    <t xml:space="preserve">西藏白阁仓工贸有限公司                                                </t>
  </si>
  <si>
    <t xml:space="preserve">西藏尼木古宝商贸有限公司                                              </t>
  </si>
  <si>
    <t xml:space="preserve">西藏万泰地热旅游投资开发有限公司                                      </t>
  </si>
  <si>
    <t xml:space="preserve">当雄县净土产业投资开发有限公司                                        </t>
  </si>
  <si>
    <t xml:space="preserve">曲水净土产业投资开发有限公司                                          </t>
  </si>
  <si>
    <t xml:space="preserve">墨竹工卡直孔噶瑕农畜产业工贸有限公司                                  </t>
  </si>
  <si>
    <t>基本建设项目贷款（西藏洛卓沃龙产业有限公司精准扶贫就业建设项目）</t>
  </si>
  <si>
    <t>食用油生产加工建设项目</t>
  </si>
  <si>
    <t>堆龙德庆县古荣乡加入村藏猪养殖专业合作社扩建项目</t>
  </si>
  <si>
    <t>古荣乡加入村藏鸡养殖合作社扩建项目</t>
  </si>
  <si>
    <t>日姆勉唐派唐卡绘画技术改造项目</t>
  </si>
  <si>
    <t>德庆乡邦村旦增牦牛养殖合作社建设项目</t>
  </si>
  <si>
    <t>乃琼镇加木村阿妈糌粑专业合作社扩建项目</t>
  </si>
  <si>
    <t>古荣乡巴热村青稞副产品加工房建设项目</t>
  </si>
  <si>
    <t>堆龙堆八仓土特产产品开发有限责任公司扩建项目—杰布糌粑</t>
  </si>
  <si>
    <t>堆龙堆八仓土特产产品开发有限责任公司扩建项目—那嘎当孔农畜产品加工专业合作社</t>
  </si>
  <si>
    <t>古荣乡那嘎村噶尊杨善合作社扩建项目</t>
  </si>
  <si>
    <t>古荣嘎冲藏鸡养殖项目</t>
  </si>
  <si>
    <t>堆龙堆八仓土特产产品开发有限责任公司扩建项目—怏果丁辣椒</t>
  </si>
  <si>
    <t>加入村圣香二号玫瑰种植基地建设项目</t>
  </si>
  <si>
    <t>古荣加入村藏猪养殖专业合作社扩建项目</t>
  </si>
  <si>
    <t>西藏玉泉畜牧养殖有限公司（西藏玉泉畜牧养殖有限公司生猪及饲料采购项目）</t>
  </si>
  <si>
    <t>古荣嘎冲糌粑专业合作社扩建项目</t>
  </si>
  <si>
    <t>马乡措麦村奶牛养殖建设项目</t>
  </si>
  <si>
    <t>密主藏香厂扩建项目</t>
  </si>
  <si>
    <t>堆龙堆八仓土特产产品开发有限责任公司扩建项目—古荣高原民族服装制作专业合作社</t>
  </si>
  <si>
    <t>楚布那日角藏香专业合作社扩建项目</t>
  </si>
  <si>
    <t>德庆乡门堆村风干牛肉厂扩建项目</t>
  </si>
  <si>
    <t>通嘎农牧民建筑施工合作社挖机购置项目</t>
  </si>
  <si>
    <t>拉萨航龙物流有限公司（拉萨航龙物流有限公司铁路专线建设项目）</t>
  </si>
  <si>
    <t>堆龙乃琼镇民众农牧民专业合作社（堆龙乃琼镇民众农牧民专业合作社原材料采购项目）</t>
  </si>
  <si>
    <t>堆龙瑞兴商贸有限公司(堆龙德庆区砂石料加工厂建设项目)</t>
  </si>
  <si>
    <t>堆龙德庆区乃琼镇财康石材加工农民专业合作社仓储物流提升改造项目</t>
  </si>
  <si>
    <t>西藏华丰农业发展有限公司（年产三万吨有机肥生产线设备及原材料采购项目）</t>
  </si>
  <si>
    <t>西藏天赐源生物有机肥有限公司（年产5万吨生物有机肥项目）</t>
  </si>
  <si>
    <t>西藏龙峰生物科技有限公司（芫其美饮料加工厂新建项目）</t>
  </si>
  <si>
    <t>西藏阳光庄园农牧资源开发有限公司（鲜牦牛肉生产加工项目）</t>
  </si>
  <si>
    <t>西藏圣信工贸有限公司（高原特色“二绒一毛”出口基地建设项目）</t>
  </si>
  <si>
    <t>西藏泰成乳业有限公司（唐嘎乡泰成乳业牦牛养殖基地项目）</t>
  </si>
  <si>
    <t>尼木县藏鸡原种保护基地二期工程建设项目</t>
  </si>
  <si>
    <t>曲水县农业产业化示范基地建设项目</t>
  </si>
  <si>
    <t>曲水净土健康动物保护园建设项目前期贷款（旅游扶贫）</t>
  </si>
  <si>
    <t>达孜三期30MWp光伏项目</t>
  </si>
  <si>
    <t xml:space="preserve">购买工程材料                                                </t>
  </si>
  <si>
    <t xml:space="preserve">购买牛羊肉                                                  </t>
  </si>
  <si>
    <t>购建筑材料(堆龙德庆东嘎施工队改扩建项目)</t>
  </si>
  <si>
    <t xml:space="preserve">购建筑材料（堆龙德庆县东嘎村农牧民建筑和运输合作社改扩建项目）                                                  </t>
  </si>
  <si>
    <t xml:space="preserve">购青稞(古荣巴热村青稞副产品加工房建设项目)                                                      </t>
  </si>
  <si>
    <t>购买青稞 （西藏朗孜糌粑有限公司扩建项目）</t>
  </si>
  <si>
    <t>购买生产原料                                                （墨竹工卡县宗穆厦传统艺术品加工项目）</t>
  </si>
  <si>
    <t xml:space="preserve">购买生产原料（墨竹工卡县宗穆厦传统艺术品加工项目）                                                </t>
  </si>
  <si>
    <t xml:space="preserve">购买工程物资                                                </t>
  </si>
  <si>
    <t xml:space="preserve">购买固体饮料                                                </t>
  </si>
  <si>
    <t xml:space="preserve">流动资金                                                    </t>
  </si>
  <si>
    <t xml:space="preserve">西藏羊八井地热国际大本营旅游项目                            </t>
  </si>
  <si>
    <t xml:space="preserve">购买牛肉                                                    </t>
  </si>
  <si>
    <t xml:space="preserve">收购玛咖、玛咖酒                                            </t>
  </si>
  <si>
    <t xml:space="preserve">购买生产原料（直孔噶瑕油菜种植项目）                                              </t>
  </si>
  <si>
    <t>3</t>
    <phoneticPr fontId="1" type="noConversion"/>
  </si>
  <si>
    <t>1</t>
    <phoneticPr fontId="1" type="noConversion"/>
  </si>
  <si>
    <t>6</t>
    <phoneticPr fontId="1" type="noConversion"/>
  </si>
  <si>
    <t>农发行</t>
    <phoneticPr fontId="1" type="noConversion"/>
  </si>
  <si>
    <t>易地扶贫搬迁贷款贴息资金（已切块下达）</t>
    <phoneticPr fontId="1" type="noConversion"/>
  </si>
  <si>
    <t>银团项目</t>
    <phoneticPr fontId="1" type="noConversion"/>
  </si>
  <si>
    <t>到户贷款</t>
    <phoneticPr fontId="1" type="noConversion"/>
  </si>
  <si>
    <t>单位：万元</t>
    <phoneticPr fontId="1" type="noConversion"/>
  </si>
  <si>
    <t>小计</t>
    <phoneticPr fontId="1" type="noConversion"/>
  </si>
  <si>
    <t>小计</t>
    <phoneticPr fontId="1" type="noConversion"/>
  </si>
  <si>
    <t>合计</t>
    <phoneticPr fontId="1" type="noConversion"/>
  </si>
  <si>
    <t>1-5</t>
    <phoneticPr fontId="1" type="noConversion"/>
  </si>
  <si>
    <t>贷款期限（年）</t>
    <phoneticPr fontId="1" type="noConversion"/>
  </si>
  <si>
    <t>林周县</t>
    <phoneticPr fontId="1" type="noConversion"/>
  </si>
  <si>
    <t>拉萨市城市建设投资经营有限公司</t>
    <phoneticPr fontId="1" type="noConversion"/>
  </si>
  <si>
    <t>西藏德勒藏香有限责任公司</t>
  </si>
  <si>
    <t>城关区</t>
    <phoneticPr fontId="1" type="noConversion"/>
  </si>
  <si>
    <t>小计</t>
    <phoneticPr fontId="1" type="noConversion"/>
  </si>
  <si>
    <t>第一批未享受2%的利差补贴</t>
    <phoneticPr fontId="1" type="noConversion"/>
  </si>
  <si>
    <t>第二批已享受2%的利差补贴</t>
    <phoneticPr fontId="1" type="noConversion"/>
  </si>
  <si>
    <t>第一批未享受2%的利差补贴</t>
    <phoneticPr fontId="1" type="noConversion"/>
  </si>
  <si>
    <t>第二批已享受2%的利差补贴</t>
    <phoneticPr fontId="1" type="noConversion"/>
  </si>
  <si>
    <t>西藏银行已享受2%的利差补贴</t>
    <phoneticPr fontId="1" type="noConversion"/>
  </si>
  <si>
    <t>国开行已享受2%的利差补贴</t>
    <phoneticPr fontId="1" type="noConversion"/>
  </si>
  <si>
    <t>农业银行</t>
    <phoneticPr fontId="1" type="noConversion"/>
  </si>
  <si>
    <t>农业银行</t>
    <phoneticPr fontId="1" type="noConversion"/>
  </si>
  <si>
    <t>到户贷款</t>
    <phoneticPr fontId="1" type="noConversion"/>
  </si>
  <si>
    <t>到户贷款</t>
    <phoneticPr fontId="1" type="noConversion"/>
  </si>
  <si>
    <t>第一批未享受2%的利差补贴</t>
    <phoneticPr fontId="1" type="noConversion"/>
  </si>
  <si>
    <t>拉萨市各县（区）2020年中央财政专项扶贫资金（2018年扶贫贷款贴息）明细表</t>
    <phoneticPr fontId="1" type="noConversion"/>
  </si>
  <si>
    <t xml:space="preserve">贷款单位 </t>
    <phoneticPr fontId="1" type="noConversion"/>
  </si>
  <si>
    <t>2018年部分易地扶贫搬迁贷款贴息资金自治区在分配2018年中央财政专项扶贫资金中已经全部切块下达至各地市，由各地市自行统筹解决。拉萨市自行解决的有424.02万元，市财政局当年已将上级财政专项扶贫资金全部下达至各县（区），由市城投公司与各县（区）核对贷款贴息资金，双方确认后及时进行清算。</t>
    <phoneticPr fontId="1" type="noConversion"/>
  </si>
  <si>
    <t>中国银行</t>
    <phoneticPr fontId="1" type="noConversion"/>
  </si>
  <si>
    <t>城关区嘎巴生态牧场</t>
  </si>
  <si>
    <t>邮储银行</t>
    <phoneticPr fontId="1" type="noConversion"/>
  </si>
  <si>
    <t>邮储银行</t>
    <phoneticPr fontId="1" type="noConversion"/>
  </si>
  <si>
    <t>农业银行</t>
    <phoneticPr fontId="1" type="noConversion"/>
  </si>
  <si>
    <t xml:space="preserve">国网西藏电力有限公司                                                  </t>
  </si>
  <si>
    <t xml:space="preserve">西藏自治区农网改造升级工程                                  </t>
  </si>
  <si>
    <t>农发行</t>
  </si>
  <si>
    <t>农发行</t>
    <phoneticPr fontId="1" type="noConversion"/>
  </si>
  <si>
    <t>易地扶贫搬迁贷款贴息资金</t>
  </si>
  <si>
    <t>拉萨市城市建设投资经营有限公司</t>
  </si>
  <si>
    <t>空港新区</t>
    <phoneticPr fontId="1" type="noConversion"/>
  </si>
  <si>
    <t>柳梧新区</t>
    <phoneticPr fontId="1" type="noConversion"/>
  </si>
  <si>
    <t>市扶贫办</t>
  </si>
  <si>
    <t>各县（区）</t>
    <phoneticPr fontId="1" type="noConversion"/>
  </si>
  <si>
    <t>按照市城投公司提供的各县（区）易地扶贫搬迁贷款占比分摊2018年易地扶贫贷款贴息资金3005.85万元。</t>
    <phoneticPr fontId="1" type="noConversion"/>
  </si>
  <si>
    <t>县（区）/部门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</si>
</sst>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0.00_);[Red]\(0.00\)"/>
    <numFmt numFmtId="178" formatCode="0_ "/>
  </numFmts>
  <fonts count="20">
    <font>
      <sz val="11"/>
      <color theme="1"/>
      <name val="宋体"/>
      <family val="2"/>
      <charset val="134"/>
      <scheme val="minor"/>
    </font>
    <font>
      <sz val="9"/>
      <name val="宋体"/>
      <family val="2"/>
      <charset val="134"/>
      <scheme val="minor"/>
    </font>
    <font>
      <sz val="11"/>
      <color theme="1"/>
      <name val="宋体"/>
      <family val="3"/>
      <charset val="134"/>
      <scheme val="minor"/>
    </font>
    <font>
      <sz val="11"/>
      <color theme="1"/>
      <name val="宋体"/>
      <family val="3"/>
      <charset val="134"/>
      <scheme val="minor"/>
    </font>
    <font>
      <sz val="12"/>
      <name val="宋体"/>
      <family val="3"/>
      <charset val="134"/>
    </font>
    <font>
      <sz val="10"/>
      <name val="Arial"/>
      <family val="2"/>
    </font>
    <font>
      <sz val="11"/>
      <name val="宋体"/>
      <family val="3"/>
      <charset val="134"/>
    </font>
    <font>
      <b/>
      <sz val="11"/>
      <color theme="1"/>
      <name val="宋体"/>
      <family val="2"/>
      <charset val="134"/>
      <scheme val="minor"/>
    </font>
    <font>
      <b/>
      <sz val="11"/>
      <color theme="1"/>
      <name val="宋体"/>
      <family val="3"/>
      <charset val="134"/>
      <scheme val="minor"/>
    </font>
    <font>
      <sz val="11"/>
      <name val="宋体"/>
      <family val="3"/>
      <charset val="134"/>
      <scheme val="minor"/>
    </font>
    <font>
      <sz val="12"/>
      <color theme="1"/>
      <name val="黑体"/>
      <family val="3"/>
      <charset val="134"/>
    </font>
    <font>
      <sz val="12"/>
      <name val="黑体"/>
      <family val="3"/>
      <charset val="134"/>
    </font>
    <font>
      <sz val="12"/>
      <color indexed="8"/>
      <name val="黑体"/>
      <family val="3"/>
      <charset val="134"/>
    </font>
    <font>
      <b/>
      <sz val="12"/>
      <color theme="1"/>
      <name val="黑体"/>
      <family val="3"/>
      <charset val="134"/>
    </font>
    <font>
      <sz val="11"/>
      <color indexed="8"/>
      <name val="宋体"/>
      <family val="3"/>
      <charset val="134"/>
      <scheme val="minor"/>
    </font>
    <font>
      <sz val="11"/>
      <color indexed="0"/>
      <name val="宋体"/>
      <family val="3"/>
      <charset val="134"/>
      <scheme val="minor"/>
    </font>
    <font>
      <sz val="11"/>
      <name val="宋体"/>
      <family val="3"/>
      <charset val="134"/>
      <scheme val="major"/>
    </font>
    <font>
      <sz val="11"/>
      <color indexed="0"/>
      <name val="宋体"/>
      <family val="3"/>
      <charset val="134"/>
    </font>
    <font>
      <sz val="22"/>
      <color theme="1"/>
      <name val="方正小标宋简体"/>
      <family val="4"/>
      <charset val="134"/>
    </font>
    <font>
      <sz val="12"/>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8">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176" fontId="5" fillId="0" borderId="0" applyFont="0" applyFill="0" applyBorder="0" applyAlignment="0" applyProtection="0"/>
    <xf numFmtId="0" fontId="3" fillId="0" borderId="0">
      <alignment vertical="center"/>
    </xf>
    <xf numFmtId="0" fontId="19" fillId="0" borderId="0">
      <alignment vertical="center"/>
    </xf>
    <xf numFmtId="0" fontId="19" fillId="0" borderId="0">
      <alignment vertical="center"/>
    </xf>
  </cellStyleXfs>
  <cellXfs count="61">
    <xf numFmtId="0" fontId="0" fillId="0" borderId="0" xfId="0">
      <alignment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12" fillId="2" borderId="1" xfId="0" applyFont="1" applyFill="1" applyBorder="1" applyAlignment="1">
      <alignment horizontal="center" vertical="center" wrapText="1"/>
    </xf>
    <xf numFmtId="0" fontId="10" fillId="0" borderId="2" xfId="5" applyFont="1" applyBorder="1" applyAlignment="1">
      <alignment horizontal="center" vertical="center" wrapText="1"/>
    </xf>
    <xf numFmtId="0" fontId="0" fillId="0" borderId="2" xfId="0" applyBorder="1" applyAlignment="1">
      <alignment horizontal="center" vertical="center" wrapText="1"/>
    </xf>
    <xf numFmtId="177" fontId="8" fillId="0" borderId="2" xfId="0" applyNumberFormat="1" applyFont="1" applyBorder="1" applyAlignment="1">
      <alignment horizontal="center" vertical="center" wrapText="1"/>
    </xf>
    <xf numFmtId="0" fontId="2" fillId="0" borderId="2" xfId="5" applyFont="1" applyBorder="1" applyAlignment="1">
      <alignment horizontal="center" vertical="center" wrapText="1"/>
    </xf>
    <xf numFmtId="0" fontId="9" fillId="0" borderId="2" xfId="5" applyFont="1" applyBorder="1" applyAlignment="1">
      <alignment horizontal="center" vertical="center" wrapText="1"/>
    </xf>
    <xf numFmtId="0" fontId="3" fillId="0" borderId="2" xfId="0" applyFont="1" applyBorder="1" applyAlignment="1">
      <alignment horizontal="center" vertical="center" wrapText="1"/>
    </xf>
    <xf numFmtId="10" fontId="3"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3" fillId="0" borderId="2" xfId="5" applyFont="1" applyBorder="1" applyAlignment="1">
      <alignment horizontal="center" vertical="center" wrapText="1"/>
    </xf>
    <xf numFmtId="0" fontId="3" fillId="2" borderId="2" xfId="0"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177" fontId="3" fillId="0" borderId="2" xfId="0" applyNumberFormat="1" applyFont="1" applyBorder="1" applyAlignment="1">
      <alignment horizontal="center" vertical="center" wrapText="1"/>
    </xf>
    <xf numFmtId="0" fontId="11" fillId="0" borderId="2" xfId="5" applyNumberFormat="1" applyFont="1" applyFill="1" applyBorder="1" applyAlignment="1" applyProtection="1">
      <alignment horizontal="center" vertical="center" wrapText="1"/>
    </xf>
    <xf numFmtId="177" fontId="0" fillId="0" borderId="2" xfId="0" applyNumberFormat="1" applyBorder="1" applyAlignment="1">
      <alignment horizontal="center" vertical="center" wrapText="1"/>
    </xf>
    <xf numFmtId="49" fontId="14" fillId="0" borderId="2" xfId="5" applyNumberFormat="1" applyFont="1" applyFill="1" applyBorder="1" applyAlignment="1">
      <alignment horizontal="center" vertical="center" wrapText="1"/>
    </xf>
    <xf numFmtId="0" fontId="15" fillId="2" borderId="2" xfId="5"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5"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77" fontId="6" fillId="2" borderId="2" xfId="0" applyNumberFormat="1" applyFont="1" applyFill="1" applyBorder="1" applyAlignment="1">
      <alignment horizontal="center" vertical="center" wrapText="1"/>
    </xf>
    <xf numFmtId="0" fontId="3" fillId="0" borderId="2" xfId="5" applyFont="1" applyFill="1" applyBorder="1" applyAlignment="1">
      <alignment horizontal="center" vertical="center" wrapText="1"/>
    </xf>
    <xf numFmtId="0" fontId="9" fillId="2" borderId="2" xfId="5"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49" fontId="14" fillId="2" borderId="2" xfId="5"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9" fillId="0" borderId="2" xfId="2" applyNumberFormat="1" applyFont="1" applyFill="1" applyBorder="1" applyAlignment="1">
      <alignment horizontal="center" vertical="center" wrapText="1"/>
    </xf>
    <xf numFmtId="2" fontId="3" fillId="0" borderId="2" xfId="0" applyNumberFormat="1" applyFont="1" applyBorder="1" applyAlignment="1">
      <alignment horizontal="center" wrapText="1"/>
    </xf>
    <xf numFmtId="0" fontId="3" fillId="0" borderId="2" xfId="0" applyFont="1" applyBorder="1" applyAlignment="1">
      <alignment horizontal="center" wrapText="1"/>
    </xf>
    <xf numFmtId="49" fontId="9" fillId="0" borderId="2" xfId="5" applyNumberFormat="1" applyFont="1" applyFill="1" applyBorder="1" applyAlignment="1">
      <alignment horizontal="center" vertical="center" wrapText="1"/>
    </xf>
    <xf numFmtId="0" fontId="11" fillId="0" borderId="2" xfId="5" applyFont="1" applyBorder="1" applyAlignment="1">
      <alignment horizontal="center" vertical="center" wrapText="1"/>
    </xf>
    <xf numFmtId="2" fontId="3" fillId="0" borderId="2" xfId="5"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178" fontId="16" fillId="0" borderId="2" xfId="0" applyNumberFormat="1" applyFont="1" applyFill="1" applyBorder="1" applyAlignment="1">
      <alignment horizontal="center" vertical="center" wrapText="1"/>
    </xf>
    <xf numFmtId="2" fontId="3" fillId="0" borderId="2" xfId="0" applyNumberFormat="1" applyFont="1" applyBorder="1" applyAlignment="1">
      <alignment horizontal="center" vertical="center" wrapText="1"/>
    </xf>
    <xf numFmtId="0" fontId="2" fillId="0" borderId="2" xfId="5" applyFont="1" applyFill="1" applyBorder="1" applyAlignment="1">
      <alignment horizontal="center" vertical="center" wrapText="1"/>
    </xf>
    <xf numFmtId="49" fontId="3"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3" fillId="0" borderId="2" xfId="5" applyFont="1" applyBorder="1" applyAlignment="1">
      <alignment horizontal="center" vertical="center" wrapText="1"/>
    </xf>
    <xf numFmtId="0" fontId="12"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5" applyFont="1" applyFill="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horizontal="right" vertical="center" wrapText="1"/>
    </xf>
    <xf numFmtId="0" fontId="3" fillId="2" borderId="2" xfId="0" applyFont="1" applyFill="1" applyBorder="1" applyAlignment="1">
      <alignment horizontal="center" vertical="center" wrapText="1"/>
    </xf>
    <xf numFmtId="0" fontId="15" fillId="2" borderId="2" xfId="5" applyFont="1" applyFill="1" applyBorder="1" applyAlignment="1">
      <alignment horizontal="center" vertical="center" wrapText="1"/>
    </xf>
    <xf numFmtId="0" fontId="11" fillId="0" borderId="2" xfId="5" applyNumberFormat="1" applyFont="1" applyFill="1" applyBorder="1" applyAlignment="1" applyProtection="1">
      <alignment horizontal="center" vertical="center" wrapText="1"/>
    </xf>
    <xf numFmtId="0" fontId="10" fillId="0" borderId="2" xfId="5" applyFont="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11" fillId="0" borderId="2" xfId="5" applyFont="1" applyBorder="1" applyAlignment="1">
      <alignment horizontal="center" vertical="center" wrapText="1"/>
    </xf>
    <xf numFmtId="49" fontId="14" fillId="0" borderId="2" xfId="5" applyNumberFormat="1" applyFont="1" applyFill="1" applyBorder="1" applyAlignment="1">
      <alignment horizontal="center" vertical="center" wrapText="1"/>
    </xf>
  </cellXfs>
  <cellStyles count="8">
    <cellStyle name="常规" xfId="0" builtinId="0"/>
    <cellStyle name="常规 2" xfId="2"/>
    <cellStyle name="常规 2 2" xfId="6"/>
    <cellStyle name="常规 3" xfId="3"/>
    <cellStyle name="常规 3 2" xfId="7"/>
    <cellStyle name="常规 4" xfId="1"/>
    <cellStyle name="常规 5" xfId="5"/>
    <cellStyle name="千位分隔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abSelected="1" zoomScaleNormal="100" workbookViewId="0">
      <selection activeCell="C4" sqref="C4"/>
    </sheetView>
  </sheetViews>
  <sheetFormatPr defaultRowHeight="14.25"/>
  <cols>
    <col min="1" max="1" width="5.375" style="1" customWidth="1"/>
    <col min="2" max="2" width="14.625" style="3" customWidth="1"/>
    <col min="3" max="3" width="17.875" style="1" customWidth="1"/>
    <col min="4" max="4" width="28" style="1" customWidth="1"/>
    <col min="5" max="5" width="30" style="1" customWidth="1"/>
    <col min="6" max="6" width="16.5" style="1" customWidth="1"/>
    <col min="7" max="7" width="18.25" style="1" customWidth="1"/>
    <col min="8" max="8" width="15" style="1" customWidth="1"/>
    <col min="9" max="9" width="16.875" style="1" customWidth="1"/>
    <col min="10" max="10" width="16.75" style="2" customWidth="1"/>
    <col min="11" max="11" width="40.75" style="1" customWidth="1"/>
    <col min="12" max="16384" width="9" style="1"/>
  </cols>
  <sheetData>
    <row r="1" spans="1:11" ht="66.75" customHeight="1">
      <c r="A1" s="52" t="s">
        <v>149</v>
      </c>
      <c r="B1" s="52"/>
      <c r="C1" s="52"/>
      <c r="D1" s="52"/>
      <c r="E1" s="52"/>
      <c r="F1" s="52"/>
      <c r="G1" s="52"/>
      <c r="H1" s="52"/>
      <c r="I1" s="52"/>
      <c r="J1" s="52"/>
      <c r="K1" s="52"/>
    </row>
    <row r="2" spans="1:11" ht="13.5">
      <c r="A2" s="53" t="s">
        <v>127</v>
      </c>
      <c r="B2" s="53"/>
      <c r="C2" s="53"/>
      <c r="D2" s="53"/>
      <c r="E2" s="53"/>
      <c r="F2" s="53"/>
      <c r="G2" s="53"/>
      <c r="H2" s="53"/>
      <c r="I2" s="53"/>
      <c r="J2" s="53"/>
      <c r="K2" s="53"/>
    </row>
    <row r="3" spans="1:11" s="4" customFormat="1" ht="41.25" customHeight="1">
      <c r="A3" s="23" t="s">
        <v>0</v>
      </c>
      <c r="B3" s="24" t="s">
        <v>168</v>
      </c>
      <c r="C3" s="23" t="s">
        <v>1</v>
      </c>
      <c r="D3" s="23" t="s">
        <v>150</v>
      </c>
      <c r="E3" s="23" t="s">
        <v>2</v>
      </c>
      <c r="F3" s="23" t="s">
        <v>132</v>
      </c>
      <c r="G3" s="23" t="s">
        <v>3</v>
      </c>
      <c r="H3" s="23" t="s">
        <v>4</v>
      </c>
      <c r="I3" s="23" t="s">
        <v>5</v>
      </c>
      <c r="J3" s="25" t="s">
        <v>6</v>
      </c>
      <c r="K3" s="23" t="s">
        <v>7</v>
      </c>
    </row>
    <row r="4" spans="1:11" ht="38.25" customHeight="1">
      <c r="A4" s="7">
        <v>1</v>
      </c>
      <c r="B4" s="56" t="s">
        <v>9</v>
      </c>
      <c r="C4" s="14" t="s">
        <v>15</v>
      </c>
      <c r="D4" s="26" t="s">
        <v>21</v>
      </c>
      <c r="E4" s="26" t="s">
        <v>69</v>
      </c>
      <c r="F4" s="27">
        <v>5</v>
      </c>
      <c r="G4" s="28">
        <v>500</v>
      </c>
      <c r="H4" s="16">
        <v>3.6700000000000003E-2</v>
      </c>
      <c r="I4" s="17">
        <v>18.350000000000001</v>
      </c>
      <c r="J4" s="8">
        <f>I4</f>
        <v>18.350000000000001</v>
      </c>
      <c r="K4" s="19"/>
    </row>
    <row r="5" spans="1:11" ht="38.25" customHeight="1">
      <c r="A5" s="7">
        <v>2</v>
      </c>
      <c r="B5" s="56"/>
      <c r="C5" s="29" t="s">
        <v>15</v>
      </c>
      <c r="D5" s="26" t="s">
        <v>22</v>
      </c>
      <c r="E5" s="26" t="s">
        <v>70</v>
      </c>
      <c r="F5" s="27">
        <v>5</v>
      </c>
      <c r="G5" s="28">
        <v>208.11</v>
      </c>
      <c r="H5" s="16">
        <v>3.6700000000000003E-2</v>
      </c>
      <c r="I5" s="17">
        <v>7.64</v>
      </c>
      <c r="J5" s="8">
        <f t="shared" ref="J5:J91" si="0">I5</f>
        <v>7.64</v>
      </c>
      <c r="K5" s="19"/>
    </row>
    <row r="6" spans="1:11" ht="38.25" customHeight="1">
      <c r="A6" s="7">
        <v>3</v>
      </c>
      <c r="B6" s="56"/>
      <c r="C6" s="14" t="s">
        <v>15</v>
      </c>
      <c r="D6" s="26" t="s">
        <v>23</v>
      </c>
      <c r="E6" s="26" t="s">
        <v>71</v>
      </c>
      <c r="F6" s="27">
        <v>5</v>
      </c>
      <c r="G6" s="28">
        <v>91.32</v>
      </c>
      <c r="H6" s="16">
        <v>3.6700000000000003E-2</v>
      </c>
      <c r="I6" s="17">
        <v>3.35</v>
      </c>
      <c r="J6" s="8">
        <f t="shared" si="0"/>
        <v>3.35</v>
      </c>
      <c r="K6" s="19"/>
    </row>
    <row r="7" spans="1:11" ht="38.25" customHeight="1">
      <c r="A7" s="7">
        <v>4</v>
      </c>
      <c r="B7" s="56"/>
      <c r="C7" s="14" t="s">
        <v>15</v>
      </c>
      <c r="D7" s="26" t="s">
        <v>24</v>
      </c>
      <c r="E7" s="26" t="s">
        <v>72</v>
      </c>
      <c r="F7" s="27">
        <v>5</v>
      </c>
      <c r="G7" s="28">
        <v>200</v>
      </c>
      <c r="H7" s="16">
        <v>3.6700000000000003E-2</v>
      </c>
      <c r="I7" s="17">
        <v>7.34</v>
      </c>
      <c r="J7" s="8">
        <f t="shared" si="0"/>
        <v>7.34</v>
      </c>
      <c r="K7" s="19"/>
    </row>
    <row r="8" spans="1:11" ht="38.25" customHeight="1">
      <c r="A8" s="7">
        <v>5</v>
      </c>
      <c r="B8" s="56"/>
      <c r="C8" s="14" t="s">
        <v>15</v>
      </c>
      <c r="D8" s="26" t="s">
        <v>25</v>
      </c>
      <c r="E8" s="26" t="s">
        <v>73</v>
      </c>
      <c r="F8" s="27">
        <v>5</v>
      </c>
      <c r="G8" s="28">
        <v>170</v>
      </c>
      <c r="H8" s="16">
        <v>3.6700000000000003E-2</v>
      </c>
      <c r="I8" s="17">
        <v>6.24</v>
      </c>
      <c r="J8" s="8">
        <f t="shared" si="0"/>
        <v>6.24</v>
      </c>
      <c r="K8" s="19"/>
    </row>
    <row r="9" spans="1:11" ht="38.25" customHeight="1">
      <c r="A9" s="7">
        <v>6</v>
      </c>
      <c r="B9" s="56"/>
      <c r="C9" s="14" t="s">
        <v>15</v>
      </c>
      <c r="D9" s="26" t="s">
        <v>26</v>
      </c>
      <c r="E9" s="26" t="s">
        <v>74</v>
      </c>
      <c r="F9" s="27">
        <v>5</v>
      </c>
      <c r="G9" s="28">
        <v>141.31</v>
      </c>
      <c r="H9" s="16">
        <v>3.6700000000000003E-2</v>
      </c>
      <c r="I9" s="17">
        <v>5.19</v>
      </c>
      <c r="J9" s="8">
        <f t="shared" si="0"/>
        <v>5.19</v>
      </c>
      <c r="K9" s="19"/>
    </row>
    <row r="10" spans="1:11" ht="38.25" customHeight="1">
      <c r="A10" s="7">
        <v>7</v>
      </c>
      <c r="B10" s="56"/>
      <c r="C10" s="14" t="s">
        <v>15</v>
      </c>
      <c r="D10" s="26" t="s">
        <v>27</v>
      </c>
      <c r="E10" s="26" t="s">
        <v>75</v>
      </c>
      <c r="F10" s="27">
        <v>5</v>
      </c>
      <c r="G10" s="28">
        <v>180</v>
      </c>
      <c r="H10" s="16">
        <v>3.6700000000000003E-2</v>
      </c>
      <c r="I10" s="17">
        <v>6.61</v>
      </c>
      <c r="J10" s="8">
        <f t="shared" si="0"/>
        <v>6.61</v>
      </c>
      <c r="K10" s="19"/>
    </row>
    <row r="11" spans="1:11" ht="38.25" customHeight="1">
      <c r="A11" s="7">
        <v>8</v>
      </c>
      <c r="B11" s="56"/>
      <c r="C11" s="29" t="s">
        <v>15</v>
      </c>
      <c r="D11" s="26" t="s">
        <v>28</v>
      </c>
      <c r="E11" s="26" t="s">
        <v>76</v>
      </c>
      <c r="F11" s="27">
        <v>5</v>
      </c>
      <c r="G11" s="28">
        <v>222.28</v>
      </c>
      <c r="H11" s="16">
        <v>3.6700000000000003E-2</v>
      </c>
      <c r="I11" s="17">
        <v>8.16</v>
      </c>
      <c r="J11" s="8">
        <f t="shared" si="0"/>
        <v>8.16</v>
      </c>
      <c r="K11" s="19"/>
    </row>
    <row r="12" spans="1:11" ht="38.25" customHeight="1">
      <c r="A12" s="7">
        <v>9</v>
      </c>
      <c r="B12" s="56"/>
      <c r="C12" s="29" t="s">
        <v>15</v>
      </c>
      <c r="D12" s="26" t="s">
        <v>29</v>
      </c>
      <c r="E12" s="26" t="s">
        <v>77</v>
      </c>
      <c r="F12" s="27">
        <v>5</v>
      </c>
      <c r="G12" s="28">
        <v>162.69</v>
      </c>
      <c r="H12" s="16">
        <v>3.6700000000000003E-2</v>
      </c>
      <c r="I12" s="17">
        <v>5.97</v>
      </c>
      <c r="J12" s="8">
        <f t="shared" si="0"/>
        <v>5.97</v>
      </c>
      <c r="K12" s="19"/>
    </row>
    <row r="13" spans="1:11" ht="38.25" customHeight="1">
      <c r="A13" s="7">
        <v>10</v>
      </c>
      <c r="B13" s="56"/>
      <c r="C13" s="29" t="s">
        <v>15</v>
      </c>
      <c r="D13" s="26" t="s">
        <v>30</v>
      </c>
      <c r="E13" s="26" t="s">
        <v>78</v>
      </c>
      <c r="F13" s="27">
        <v>5</v>
      </c>
      <c r="G13" s="28">
        <v>120</v>
      </c>
      <c r="H13" s="16">
        <v>3.6700000000000003E-2</v>
      </c>
      <c r="I13" s="17">
        <v>4.4000000000000004</v>
      </c>
      <c r="J13" s="8">
        <f t="shared" si="0"/>
        <v>4.4000000000000004</v>
      </c>
      <c r="K13" s="19"/>
    </row>
    <row r="14" spans="1:11" ht="38.25" customHeight="1">
      <c r="A14" s="7">
        <v>11</v>
      </c>
      <c r="B14" s="56"/>
      <c r="C14" s="29" t="s">
        <v>15</v>
      </c>
      <c r="D14" s="26" t="s">
        <v>31</v>
      </c>
      <c r="E14" s="26" t="s">
        <v>79</v>
      </c>
      <c r="F14" s="27">
        <v>5</v>
      </c>
      <c r="G14" s="28">
        <v>226.05</v>
      </c>
      <c r="H14" s="16">
        <v>3.6700000000000003E-2</v>
      </c>
      <c r="I14" s="17">
        <v>8.3000000000000007</v>
      </c>
      <c r="J14" s="8">
        <f t="shared" si="0"/>
        <v>8.3000000000000007</v>
      </c>
      <c r="K14" s="19"/>
    </row>
    <row r="15" spans="1:11" ht="38.25" customHeight="1">
      <c r="A15" s="7">
        <v>12</v>
      </c>
      <c r="B15" s="56"/>
      <c r="C15" s="29" t="s">
        <v>15</v>
      </c>
      <c r="D15" s="26" t="s">
        <v>32</v>
      </c>
      <c r="E15" s="26" t="s">
        <v>80</v>
      </c>
      <c r="F15" s="27">
        <v>5</v>
      </c>
      <c r="G15" s="28">
        <v>71.58</v>
      </c>
      <c r="H15" s="16">
        <v>3.6700000000000003E-2</v>
      </c>
      <c r="I15" s="17">
        <v>2.63</v>
      </c>
      <c r="J15" s="8">
        <f t="shared" si="0"/>
        <v>2.63</v>
      </c>
      <c r="K15" s="19"/>
    </row>
    <row r="16" spans="1:11" ht="38.25" customHeight="1">
      <c r="A16" s="7">
        <v>13</v>
      </c>
      <c r="B16" s="56"/>
      <c r="C16" s="29" t="s">
        <v>15</v>
      </c>
      <c r="D16" s="26" t="s">
        <v>33</v>
      </c>
      <c r="E16" s="26" t="s">
        <v>81</v>
      </c>
      <c r="F16" s="27">
        <v>5</v>
      </c>
      <c r="G16" s="28">
        <v>180</v>
      </c>
      <c r="H16" s="16">
        <v>3.6700000000000003E-2</v>
      </c>
      <c r="I16" s="17">
        <v>6.61</v>
      </c>
      <c r="J16" s="8">
        <f t="shared" si="0"/>
        <v>6.61</v>
      </c>
      <c r="K16" s="19"/>
    </row>
    <row r="17" spans="1:11" ht="38.25" customHeight="1">
      <c r="A17" s="7">
        <v>14</v>
      </c>
      <c r="B17" s="56"/>
      <c r="C17" s="29" t="s">
        <v>15</v>
      </c>
      <c r="D17" s="26" t="s">
        <v>34</v>
      </c>
      <c r="E17" s="26" t="s">
        <v>82</v>
      </c>
      <c r="F17" s="27">
        <v>5</v>
      </c>
      <c r="G17" s="28">
        <v>145.47</v>
      </c>
      <c r="H17" s="16">
        <v>3.6700000000000003E-2</v>
      </c>
      <c r="I17" s="17">
        <v>5.34</v>
      </c>
      <c r="J17" s="8">
        <f t="shared" si="0"/>
        <v>5.34</v>
      </c>
      <c r="K17" s="19"/>
    </row>
    <row r="18" spans="1:11" ht="38.25" customHeight="1">
      <c r="A18" s="7">
        <v>15</v>
      </c>
      <c r="B18" s="56"/>
      <c r="C18" s="29" t="s">
        <v>15</v>
      </c>
      <c r="D18" s="26" t="s">
        <v>35</v>
      </c>
      <c r="E18" s="26" t="s">
        <v>83</v>
      </c>
      <c r="F18" s="27">
        <v>3</v>
      </c>
      <c r="G18" s="28">
        <v>243.75</v>
      </c>
      <c r="H18" s="16">
        <v>3.6700000000000003E-2</v>
      </c>
      <c r="I18" s="17">
        <v>8.9499999999999993</v>
      </c>
      <c r="J18" s="8">
        <f t="shared" si="0"/>
        <v>8.9499999999999993</v>
      </c>
      <c r="K18" s="19"/>
    </row>
    <row r="19" spans="1:11" ht="38.25" customHeight="1">
      <c r="A19" s="7">
        <v>16</v>
      </c>
      <c r="B19" s="56"/>
      <c r="C19" s="29" t="s">
        <v>15</v>
      </c>
      <c r="D19" s="26" t="s">
        <v>36</v>
      </c>
      <c r="E19" s="26" t="s">
        <v>84</v>
      </c>
      <c r="F19" s="27">
        <v>5</v>
      </c>
      <c r="G19" s="28">
        <v>238.9</v>
      </c>
      <c r="H19" s="16">
        <v>3.6700000000000003E-2</v>
      </c>
      <c r="I19" s="17">
        <v>8.77</v>
      </c>
      <c r="J19" s="8">
        <f t="shared" si="0"/>
        <v>8.77</v>
      </c>
      <c r="K19" s="19"/>
    </row>
    <row r="20" spans="1:11" ht="38.25" customHeight="1">
      <c r="A20" s="7">
        <v>17</v>
      </c>
      <c r="B20" s="56"/>
      <c r="C20" s="29" t="s">
        <v>15</v>
      </c>
      <c r="D20" s="26" t="s">
        <v>37</v>
      </c>
      <c r="E20" s="26" t="s">
        <v>85</v>
      </c>
      <c r="F20" s="27">
        <v>5</v>
      </c>
      <c r="G20" s="28">
        <v>140</v>
      </c>
      <c r="H20" s="16">
        <v>3.6700000000000003E-2</v>
      </c>
      <c r="I20" s="17">
        <v>5.14</v>
      </c>
      <c r="J20" s="8">
        <f t="shared" si="0"/>
        <v>5.14</v>
      </c>
      <c r="K20" s="19"/>
    </row>
    <row r="21" spans="1:11" ht="38.25" customHeight="1">
      <c r="A21" s="7">
        <v>18</v>
      </c>
      <c r="B21" s="56"/>
      <c r="C21" s="29" t="s">
        <v>15</v>
      </c>
      <c r="D21" s="26" t="s">
        <v>38</v>
      </c>
      <c r="E21" s="26" t="s">
        <v>86</v>
      </c>
      <c r="F21" s="27">
        <v>5</v>
      </c>
      <c r="G21" s="28">
        <v>113.4</v>
      </c>
      <c r="H21" s="16">
        <v>3.6700000000000003E-2</v>
      </c>
      <c r="I21" s="17">
        <v>4.16</v>
      </c>
      <c r="J21" s="8">
        <f t="shared" si="0"/>
        <v>4.16</v>
      </c>
      <c r="K21" s="19"/>
    </row>
    <row r="22" spans="1:11" ht="38.25" customHeight="1">
      <c r="A22" s="7">
        <v>19</v>
      </c>
      <c r="B22" s="56"/>
      <c r="C22" s="29" t="s">
        <v>15</v>
      </c>
      <c r="D22" s="26" t="s">
        <v>39</v>
      </c>
      <c r="E22" s="26" t="s">
        <v>87</v>
      </c>
      <c r="F22" s="27">
        <v>5</v>
      </c>
      <c r="G22" s="28">
        <v>65.44</v>
      </c>
      <c r="H22" s="16">
        <v>3.6700000000000003E-2</v>
      </c>
      <c r="I22" s="17">
        <v>2.4</v>
      </c>
      <c r="J22" s="8">
        <f t="shared" si="0"/>
        <v>2.4</v>
      </c>
      <c r="K22" s="19"/>
    </row>
    <row r="23" spans="1:11" ht="38.25" customHeight="1">
      <c r="A23" s="7">
        <v>20</v>
      </c>
      <c r="B23" s="56"/>
      <c r="C23" s="29" t="s">
        <v>15</v>
      </c>
      <c r="D23" s="26" t="s">
        <v>40</v>
      </c>
      <c r="E23" s="26" t="s">
        <v>88</v>
      </c>
      <c r="F23" s="27">
        <v>5</v>
      </c>
      <c r="G23" s="28">
        <v>109.41</v>
      </c>
      <c r="H23" s="16">
        <v>3.6700000000000003E-2</v>
      </c>
      <c r="I23" s="17">
        <v>4.0199999999999996</v>
      </c>
      <c r="J23" s="8">
        <f t="shared" si="0"/>
        <v>4.0199999999999996</v>
      </c>
      <c r="K23" s="19"/>
    </row>
    <row r="24" spans="1:11" ht="38.25" customHeight="1">
      <c r="A24" s="7">
        <v>21</v>
      </c>
      <c r="B24" s="56"/>
      <c r="C24" s="14" t="s">
        <v>15</v>
      </c>
      <c r="D24" s="26" t="s">
        <v>41</v>
      </c>
      <c r="E24" s="26" t="s">
        <v>89</v>
      </c>
      <c r="F24" s="27">
        <v>5</v>
      </c>
      <c r="G24" s="28">
        <v>340</v>
      </c>
      <c r="H24" s="16">
        <v>3.6700000000000003E-2</v>
      </c>
      <c r="I24" s="17">
        <v>12.48</v>
      </c>
      <c r="J24" s="8">
        <f t="shared" si="0"/>
        <v>12.48</v>
      </c>
      <c r="K24" s="19"/>
    </row>
    <row r="25" spans="1:11" ht="38.25" customHeight="1">
      <c r="A25" s="7">
        <v>22</v>
      </c>
      <c r="B25" s="56"/>
      <c r="C25" s="14" t="s">
        <v>15</v>
      </c>
      <c r="D25" s="26" t="s">
        <v>42</v>
      </c>
      <c r="E25" s="26" t="s">
        <v>90</v>
      </c>
      <c r="F25" s="27">
        <v>5</v>
      </c>
      <c r="G25" s="28">
        <v>120</v>
      </c>
      <c r="H25" s="16">
        <v>3.6700000000000003E-2</v>
      </c>
      <c r="I25" s="17">
        <v>4.4000000000000004</v>
      </c>
      <c r="J25" s="8">
        <f t="shared" si="0"/>
        <v>4.4000000000000004</v>
      </c>
      <c r="K25" s="19"/>
    </row>
    <row r="26" spans="1:11" ht="38.25" customHeight="1">
      <c r="A26" s="7">
        <v>23</v>
      </c>
      <c r="B26" s="56"/>
      <c r="C26" s="29" t="s">
        <v>15</v>
      </c>
      <c r="D26" s="26" t="s">
        <v>43</v>
      </c>
      <c r="E26" s="26" t="s">
        <v>91</v>
      </c>
      <c r="F26" s="27">
        <v>5</v>
      </c>
      <c r="G26" s="28">
        <v>4791.67</v>
      </c>
      <c r="H26" s="16">
        <v>3.6700000000000003E-2</v>
      </c>
      <c r="I26" s="17">
        <v>175.85</v>
      </c>
      <c r="J26" s="8">
        <f t="shared" si="0"/>
        <v>175.85</v>
      </c>
      <c r="K26" s="19"/>
    </row>
    <row r="27" spans="1:11" ht="38.25" customHeight="1">
      <c r="A27" s="7">
        <v>24</v>
      </c>
      <c r="B27" s="56"/>
      <c r="C27" s="29" t="s">
        <v>15</v>
      </c>
      <c r="D27" s="26" t="s">
        <v>44</v>
      </c>
      <c r="E27" s="26" t="s">
        <v>92</v>
      </c>
      <c r="F27" s="27">
        <v>3</v>
      </c>
      <c r="G27" s="28">
        <v>1837.5</v>
      </c>
      <c r="H27" s="16">
        <v>3.6700000000000003E-2</v>
      </c>
      <c r="I27" s="17">
        <v>67.44</v>
      </c>
      <c r="J27" s="8">
        <f t="shared" si="0"/>
        <v>67.44</v>
      </c>
      <c r="K27" s="19"/>
    </row>
    <row r="28" spans="1:11" ht="38.25" customHeight="1">
      <c r="A28" s="7">
        <v>25</v>
      </c>
      <c r="B28" s="56"/>
      <c r="C28" s="29" t="s">
        <v>15</v>
      </c>
      <c r="D28" s="26" t="s">
        <v>45</v>
      </c>
      <c r="E28" s="26" t="s">
        <v>93</v>
      </c>
      <c r="F28" s="27">
        <v>5</v>
      </c>
      <c r="G28" s="28">
        <v>3562.5</v>
      </c>
      <c r="H28" s="16">
        <v>3.6700000000000003E-2</v>
      </c>
      <c r="I28" s="17">
        <v>130.74</v>
      </c>
      <c r="J28" s="8">
        <f t="shared" si="0"/>
        <v>130.74</v>
      </c>
      <c r="K28" s="19"/>
    </row>
    <row r="29" spans="1:11" ht="38.25" customHeight="1">
      <c r="A29" s="7">
        <v>26</v>
      </c>
      <c r="B29" s="56"/>
      <c r="C29" s="29" t="s">
        <v>15</v>
      </c>
      <c r="D29" s="26" t="s">
        <v>46</v>
      </c>
      <c r="E29" s="26" t="s">
        <v>94</v>
      </c>
      <c r="F29" s="27">
        <v>5</v>
      </c>
      <c r="G29" s="28">
        <v>850</v>
      </c>
      <c r="H29" s="16">
        <v>3.6700000000000003E-2</v>
      </c>
      <c r="I29" s="17">
        <v>31.2</v>
      </c>
      <c r="J29" s="8">
        <f t="shared" si="0"/>
        <v>31.2</v>
      </c>
      <c r="K29" s="19"/>
    </row>
    <row r="30" spans="1:11" ht="38.25" customHeight="1">
      <c r="A30" s="7">
        <v>27</v>
      </c>
      <c r="B30" s="56"/>
      <c r="C30" s="14" t="s">
        <v>15</v>
      </c>
      <c r="D30" s="26" t="s">
        <v>47</v>
      </c>
      <c r="E30" s="26" t="s">
        <v>95</v>
      </c>
      <c r="F30" s="27">
        <v>3</v>
      </c>
      <c r="G30" s="28">
        <v>123.14</v>
      </c>
      <c r="H30" s="16">
        <v>3.6700000000000003E-2</v>
      </c>
      <c r="I30" s="17">
        <v>4.5199999999999996</v>
      </c>
      <c r="J30" s="8">
        <f t="shared" si="0"/>
        <v>4.5199999999999996</v>
      </c>
      <c r="K30" s="19"/>
    </row>
    <row r="31" spans="1:11" ht="38.25" customHeight="1">
      <c r="A31" s="7">
        <v>28</v>
      </c>
      <c r="B31" s="56"/>
      <c r="C31" s="14" t="s">
        <v>15</v>
      </c>
      <c r="D31" s="30" t="s">
        <v>48</v>
      </c>
      <c r="E31" s="30" t="s">
        <v>96</v>
      </c>
      <c r="F31" s="31">
        <v>5</v>
      </c>
      <c r="G31" s="28">
        <v>450</v>
      </c>
      <c r="H31" s="16">
        <v>3.6700000000000003E-2</v>
      </c>
      <c r="I31" s="17">
        <v>16.52</v>
      </c>
      <c r="J31" s="8">
        <f t="shared" si="0"/>
        <v>16.52</v>
      </c>
      <c r="K31" s="19"/>
    </row>
    <row r="32" spans="1:11" ht="38.25" customHeight="1">
      <c r="A32" s="7">
        <v>29</v>
      </c>
      <c r="B32" s="56"/>
      <c r="C32" s="14" t="s">
        <v>15</v>
      </c>
      <c r="D32" s="30" t="s">
        <v>49</v>
      </c>
      <c r="E32" s="30" t="s">
        <v>97</v>
      </c>
      <c r="F32" s="31">
        <v>5</v>
      </c>
      <c r="G32" s="28">
        <v>9.6199999999999992</v>
      </c>
      <c r="H32" s="16">
        <v>3.6700000000000003E-2</v>
      </c>
      <c r="I32" s="17">
        <v>0.35</v>
      </c>
      <c r="J32" s="8">
        <f t="shared" si="0"/>
        <v>0.35</v>
      </c>
      <c r="K32" s="19"/>
    </row>
    <row r="33" spans="1:11" ht="38.25" customHeight="1">
      <c r="A33" s="7">
        <v>30</v>
      </c>
      <c r="B33" s="56"/>
      <c r="C33" s="14" t="s">
        <v>18</v>
      </c>
      <c r="D33" s="32" t="s">
        <v>56</v>
      </c>
      <c r="E33" s="32" t="s">
        <v>107</v>
      </c>
      <c r="F33" s="32" t="s">
        <v>120</v>
      </c>
      <c r="G33" s="33">
        <v>952.08</v>
      </c>
      <c r="H33" s="16">
        <v>3.6700000000000003E-2</v>
      </c>
      <c r="I33" s="17">
        <v>34.94</v>
      </c>
      <c r="J33" s="8">
        <f t="shared" ref="J33:J39" si="1">I33</f>
        <v>34.94</v>
      </c>
      <c r="K33" s="19"/>
    </row>
    <row r="34" spans="1:11" ht="38.25" customHeight="1">
      <c r="A34" s="7">
        <v>31</v>
      </c>
      <c r="B34" s="56"/>
      <c r="C34" s="14" t="s">
        <v>18</v>
      </c>
      <c r="D34" s="32" t="s">
        <v>57</v>
      </c>
      <c r="E34" s="32" t="s">
        <v>108</v>
      </c>
      <c r="F34" s="32" t="s">
        <v>120</v>
      </c>
      <c r="G34" s="33">
        <v>952.08</v>
      </c>
      <c r="H34" s="16">
        <v>3.6700000000000003E-2</v>
      </c>
      <c r="I34" s="17">
        <v>34.94</v>
      </c>
      <c r="J34" s="8">
        <f t="shared" si="1"/>
        <v>34.94</v>
      </c>
      <c r="K34" s="19"/>
    </row>
    <row r="35" spans="1:11" ht="38.25" customHeight="1">
      <c r="A35" s="7">
        <v>32</v>
      </c>
      <c r="B35" s="56"/>
      <c r="C35" s="14" t="s">
        <v>18</v>
      </c>
      <c r="D35" s="32" t="s">
        <v>58</v>
      </c>
      <c r="E35" s="32" t="s">
        <v>109</v>
      </c>
      <c r="F35" s="32" t="s">
        <v>120</v>
      </c>
      <c r="G35" s="33">
        <v>627.91999999999996</v>
      </c>
      <c r="H35" s="16">
        <v>3.6700000000000003E-2</v>
      </c>
      <c r="I35" s="17">
        <v>23.05</v>
      </c>
      <c r="J35" s="8">
        <f t="shared" si="1"/>
        <v>23.05</v>
      </c>
      <c r="K35" s="19"/>
    </row>
    <row r="36" spans="1:11" ht="38.25" customHeight="1">
      <c r="A36" s="7">
        <v>33</v>
      </c>
      <c r="B36" s="56"/>
      <c r="C36" s="14" t="s">
        <v>18</v>
      </c>
      <c r="D36" s="32" t="s">
        <v>59</v>
      </c>
      <c r="E36" s="32" t="s">
        <v>110</v>
      </c>
      <c r="F36" s="32" t="s">
        <v>120</v>
      </c>
      <c r="G36" s="33">
        <v>610.41999999999996</v>
      </c>
      <c r="H36" s="16">
        <v>3.6700000000000003E-2</v>
      </c>
      <c r="I36" s="17">
        <v>22.4</v>
      </c>
      <c r="J36" s="8">
        <f t="shared" si="1"/>
        <v>22.4</v>
      </c>
      <c r="K36" s="19"/>
    </row>
    <row r="37" spans="1:11" ht="38.25" customHeight="1">
      <c r="A37" s="7">
        <v>34</v>
      </c>
      <c r="B37" s="56"/>
      <c r="C37" s="14" t="s">
        <v>18</v>
      </c>
      <c r="D37" s="54" t="s">
        <v>126</v>
      </c>
      <c r="E37" s="54"/>
      <c r="F37" s="32"/>
      <c r="G37" s="33">
        <v>2601.75</v>
      </c>
      <c r="H37" s="16">
        <v>3.6700000000000003E-2</v>
      </c>
      <c r="I37" s="17">
        <v>95.48</v>
      </c>
      <c r="J37" s="8">
        <f t="shared" si="1"/>
        <v>95.48</v>
      </c>
      <c r="K37" s="19" t="s">
        <v>138</v>
      </c>
    </row>
    <row r="38" spans="1:11" ht="38.25" customHeight="1">
      <c r="A38" s="7">
        <v>35</v>
      </c>
      <c r="B38" s="56"/>
      <c r="C38" s="14" t="s">
        <v>18</v>
      </c>
      <c r="D38" s="54" t="s">
        <v>126</v>
      </c>
      <c r="E38" s="54"/>
      <c r="F38" s="15"/>
      <c r="G38" s="15">
        <v>4931.96</v>
      </c>
      <c r="H38" s="16">
        <v>1.67E-2</v>
      </c>
      <c r="I38" s="17">
        <v>82.36</v>
      </c>
      <c r="J38" s="8">
        <f t="shared" si="1"/>
        <v>82.36</v>
      </c>
      <c r="K38" s="7" t="s">
        <v>139</v>
      </c>
    </row>
    <row r="39" spans="1:11" ht="43.5" customHeight="1">
      <c r="A39" s="7"/>
      <c r="B39" s="56"/>
      <c r="C39" s="9" t="s">
        <v>159</v>
      </c>
      <c r="D39" s="15" t="s">
        <v>162</v>
      </c>
      <c r="E39" s="15" t="s">
        <v>161</v>
      </c>
      <c r="F39" s="54"/>
      <c r="G39" s="54"/>
      <c r="H39" s="54"/>
      <c r="I39" s="17">
        <v>388.7</v>
      </c>
      <c r="J39" s="8">
        <f t="shared" si="1"/>
        <v>388.7</v>
      </c>
      <c r="K39" s="7" t="s">
        <v>167</v>
      </c>
    </row>
    <row r="40" spans="1:11" ht="38.25" customHeight="1">
      <c r="A40" s="7">
        <v>36</v>
      </c>
      <c r="B40" s="18" t="s">
        <v>128</v>
      </c>
      <c r="C40" s="47"/>
      <c r="D40" s="47"/>
      <c r="E40" s="47"/>
      <c r="F40" s="47"/>
      <c r="G40" s="47"/>
      <c r="H40" s="47"/>
      <c r="I40" s="47"/>
      <c r="J40" s="8">
        <f>SUM(J4:J39)</f>
        <v>1254.94</v>
      </c>
      <c r="K40" s="7"/>
    </row>
    <row r="41" spans="1:11" ht="38.25" customHeight="1">
      <c r="A41" s="7">
        <v>37</v>
      </c>
      <c r="B41" s="56" t="s">
        <v>10</v>
      </c>
      <c r="C41" s="14" t="s">
        <v>15</v>
      </c>
      <c r="D41" s="30" t="s">
        <v>50</v>
      </c>
      <c r="E41" s="30" t="s">
        <v>98</v>
      </c>
      <c r="F41" s="31">
        <v>5</v>
      </c>
      <c r="G41" s="28">
        <v>2000</v>
      </c>
      <c r="H41" s="16">
        <v>3.6700000000000003E-2</v>
      </c>
      <c r="I41" s="17">
        <v>73.400000000000006</v>
      </c>
      <c r="J41" s="8">
        <f t="shared" si="0"/>
        <v>73.400000000000006</v>
      </c>
      <c r="K41" s="19"/>
    </row>
    <row r="42" spans="1:11" ht="38.25" customHeight="1">
      <c r="A42" s="7">
        <v>38</v>
      </c>
      <c r="B42" s="56"/>
      <c r="C42" s="14" t="s">
        <v>15</v>
      </c>
      <c r="D42" s="30" t="s">
        <v>51</v>
      </c>
      <c r="E42" s="30" t="s">
        <v>99</v>
      </c>
      <c r="F42" s="31">
        <v>5</v>
      </c>
      <c r="G42" s="28">
        <v>1548.75</v>
      </c>
      <c r="H42" s="16">
        <v>3.6700000000000003E-2</v>
      </c>
      <c r="I42" s="17">
        <v>56.84</v>
      </c>
      <c r="J42" s="8">
        <f t="shared" si="0"/>
        <v>56.84</v>
      </c>
      <c r="K42" s="19"/>
    </row>
    <row r="43" spans="1:11" ht="38.25" customHeight="1">
      <c r="A43" s="7">
        <v>39</v>
      </c>
      <c r="B43" s="56"/>
      <c r="C43" s="14" t="s">
        <v>15</v>
      </c>
      <c r="D43" s="30" t="s">
        <v>52</v>
      </c>
      <c r="E43" s="30" t="s">
        <v>100</v>
      </c>
      <c r="F43" s="31">
        <v>5</v>
      </c>
      <c r="G43" s="28">
        <v>4000</v>
      </c>
      <c r="H43" s="16">
        <v>3.6700000000000003E-2</v>
      </c>
      <c r="I43" s="17">
        <v>146.80000000000001</v>
      </c>
      <c r="J43" s="8">
        <f t="shared" si="0"/>
        <v>146.80000000000001</v>
      </c>
      <c r="K43" s="19"/>
    </row>
    <row r="44" spans="1:11" ht="38.25" customHeight="1">
      <c r="A44" s="7">
        <v>40</v>
      </c>
      <c r="B44" s="56"/>
      <c r="C44" s="14" t="s">
        <v>17</v>
      </c>
      <c r="D44" s="21" t="s">
        <v>53</v>
      </c>
      <c r="E44" s="21" t="s">
        <v>104</v>
      </c>
      <c r="F44" s="21">
        <v>14</v>
      </c>
      <c r="G44" s="22">
        <v>506.29</v>
      </c>
      <c r="H44" s="16">
        <v>3.8199999999999998E-2</v>
      </c>
      <c r="I44" s="17">
        <v>19.34</v>
      </c>
      <c r="J44" s="8">
        <f t="shared" si="0"/>
        <v>19.34</v>
      </c>
      <c r="K44" s="19"/>
    </row>
    <row r="45" spans="1:11" ht="38.25" customHeight="1">
      <c r="A45" s="7">
        <v>41</v>
      </c>
      <c r="B45" s="56"/>
      <c r="C45" s="14" t="s">
        <v>17</v>
      </c>
      <c r="D45" s="21" t="s">
        <v>53</v>
      </c>
      <c r="E45" s="21" t="s">
        <v>104</v>
      </c>
      <c r="F45" s="21">
        <v>14</v>
      </c>
      <c r="G45" s="22">
        <v>314.10000000000002</v>
      </c>
      <c r="H45" s="16">
        <v>3.8199999999999998E-2</v>
      </c>
      <c r="I45" s="17">
        <v>12</v>
      </c>
      <c r="J45" s="8">
        <f t="shared" si="0"/>
        <v>12</v>
      </c>
      <c r="K45" s="19"/>
    </row>
    <row r="46" spans="1:11" ht="38.25" customHeight="1">
      <c r="A46" s="7">
        <v>42</v>
      </c>
      <c r="B46" s="56"/>
      <c r="C46" s="14" t="s">
        <v>17</v>
      </c>
      <c r="D46" s="21" t="s">
        <v>53</v>
      </c>
      <c r="E46" s="21" t="s">
        <v>104</v>
      </c>
      <c r="F46" s="21">
        <v>14</v>
      </c>
      <c r="G46" s="22">
        <v>1696.25</v>
      </c>
      <c r="H46" s="16">
        <v>3.8199999999999998E-2</v>
      </c>
      <c r="I46" s="17">
        <v>64.8</v>
      </c>
      <c r="J46" s="8">
        <f t="shared" si="0"/>
        <v>64.8</v>
      </c>
      <c r="K46" s="19"/>
    </row>
    <row r="47" spans="1:11" ht="38.25" customHeight="1">
      <c r="A47" s="7">
        <v>43</v>
      </c>
      <c r="B47" s="56"/>
      <c r="C47" s="14" t="s">
        <v>17</v>
      </c>
      <c r="D47" s="21" t="s">
        <v>53</v>
      </c>
      <c r="E47" s="21" t="s">
        <v>104</v>
      </c>
      <c r="F47" s="21">
        <v>14</v>
      </c>
      <c r="G47" s="22">
        <v>216.25</v>
      </c>
      <c r="H47" s="16">
        <v>3.8199999999999998E-2</v>
      </c>
      <c r="I47" s="17">
        <v>8.26</v>
      </c>
      <c r="J47" s="8">
        <f t="shared" si="0"/>
        <v>8.26</v>
      </c>
      <c r="K47" s="19"/>
    </row>
    <row r="48" spans="1:11" ht="38.25" customHeight="1">
      <c r="A48" s="7">
        <v>44</v>
      </c>
      <c r="B48" s="56"/>
      <c r="C48" s="14" t="s">
        <v>17</v>
      </c>
      <c r="D48" s="21" t="s">
        <v>53</v>
      </c>
      <c r="E48" s="21" t="s">
        <v>104</v>
      </c>
      <c r="F48" s="21">
        <v>15</v>
      </c>
      <c r="G48" s="22">
        <v>16838.45</v>
      </c>
      <c r="H48" s="16">
        <v>3.8199999999999998E-2</v>
      </c>
      <c r="I48" s="17">
        <v>643.23</v>
      </c>
      <c r="J48" s="8">
        <f t="shared" si="0"/>
        <v>643.23</v>
      </c>
      <c r="K48" s="19"/>
    </row>
    <row r="49" spans="1:11" ht="38.25" customHeight="1">
      <c r="A49" s="7">
        <v>45</v>
      </c>
      <c r="B49" s="56"/>
      <c r="C49" s="14" t="s">
        <v>17</v>
      </c>
      <c r="D49" s="21" t="s">
        <v>53</v>
      </c>
      <c r="E49" s="21" t="s">
        <v>104</v>
      </c>
      <c r="F49" s="21">
        <v>15</v>
      </c>
      <c r="G49" s="22">
        <v>484.77</v>
      </c>
      <c r="H49" s="16">
        <v>3.8199999999999998E-2</v>
      </c>
      <c r="I49" s="17">
        <v>18.52</v>
      </c>
      <c r="J49" s="8">
        <f t="shared" si="0"/>
        <v>18.52</v>
      </c>
      <c r="K49" s="19"/>
    </row>
    <row r="50" spans="1:11" ht="38.25" customHeight="1">
      <c r="A50" s="7">
        <v>46</v>
      </c>
      <c r="B50" s="56"/>
      <c r="C50" s="14" t="s">
        <v>17</v>
      </c>
      <c r="D50" s="21" t="s">
        <v>53</v>
      </c>
      <c r="E50" s="21" t="s">
        <v>104</v>
      </c>
      <c r="F50" s="21">
        <v>15</v>
      </c>
      <c r="G50" s="22">
        <v>484.77</v>
      </c>
      <c r="H50" s="16">
        <v>3.8199999999999998E-2</v>
      </c>
      <c r="I50" s="17">
        <v>18.52</v>
      </c>
      <c r="J50" s="8">
        <f t="shared" si="0"/>
        <v>18.52</v>
      </c>
      <c r="K50" s="19"/>
    </row>
    <row r="51" spans="1:11" ht="38.25" customHeight="1">
      <c r="A51" s="7">
        <v>47</v>
      </c>
      <c r="B51" s="56"/>
      <c r="C51" s="14" t="s">
        <v>17</v>
      </c>
      <c r="D51" s="21" t="s">
        <v>53</v>
      </c>
      <c r="E51" s="21" t="s">
        <v>104</v>
      </c>
      <c r="F51" s="21">
        <v>15</v>
      </c>
      <c r="G51" s="22">
        <v>986.67</v>
      </c>
      <c r="H51" s="16">
        <v>3.8199999999999998E-2</v>
      </c>
      <c r="I51" s="17">
        <v>37.69</v>
      </c>
      <c r="J51" s="8">
        <f t="shared" si="0"/>
        <v>37.69</v>
      </c>
      <c r="K51" s="19"/>
    </row>
    <row r="52" spans="1:11" ht="38.25" customHeight="1">
      <c r="A52" s="7">
        <v>48</v>
      </c>
      <c r="B52" s="56"/>
      <c r="C52" s="14" t="s">
        <v>17</v>
      </c>
      <c r="D52" s="21" t="s">
        <v>53</v>
      </c>
      <c r="E52" s="21" t="s">
        <v>104</v>
      </c>
      <c r="F52" s="21">
        <v>15</v>
      </c>
      <c r="G52" s="22">
        <v>483.47</v>
      </c>
      <c r="H52" s="16">
        <v>3.8199999999999998E-2</v>
      </c>
      <c r="I52" s="17">
        <v>18.47</v>
      </c>
      <c r="J52" s="8">
        <f t="shared" si="0"/>
        <v>18.47</v>
      </c>
      <c r="K52" s="19"/>
    </row>
    <row r="53" spans="1:11" ht="38.25" customHeight="1">
      <c r="A53" s="7">
        <v>49</v>
      </c>
      <c r="B53" s="56"/>
      <c r="C53" s="14" t="s">
        <v>17</v>
      </c>
      <c r="D53" s="21" t="s">
        <v>53</v>
      </c>
      <c r="E53" s="21" t="s">
        <v>104</v>
      </c>
      <c r="F53" s="21">
        <v>15</v>
      </c>
      <c r="G53" s="22">
        <v>414.4</v>
      </c>
      <c r="H53" s="16">
        <v>3.8199999999999998E-2</v>
      </c>
      <c r="I53" s="17">
        <v>15.83</v>
      </c>
      <c r="J53" s="8">
        <f t="shared" si="0"/>
        <v>15.83</v>
      </c>
      <c r="K53" s="19"/>
    </row>
    <row r="54" spans="1:11" ht="38.25" customHeight="1">
      <c r="A54" s="7">
        <v>50</v>
      </c>
      <c r="B54" s="56"/>
      <c r="C54" s="14" t="s">
        <v>17</v>
      </c>
      <c r="D54" s="21" t="s">
        <v>53</v>
      </c>
      <c r="E54" s="21" t="s">
        <v>104</v>
      </c>
      <c r="F54" s="21">
        <v>15</v>
      </c>
      <c r="G54" s="22">
        <v>128.71</v>
      </c>
      <c r="H54" s="16">
        <v>3.8199999999999998E-2</v>
      </c>
      <c r="I54" s="17">
        <v>4.91</v>
      </c>
      <c r="J54" s="8">
        <f t="shared" si="0"/>
        <v>4.91</v>
      </c>
      <c r="K54" s="19"/>
    </row>
    <row r="55" spans="1:11" ht="38.25" customHeight="1">
      <c r="A55" s="7">
        <v>51</v>
      </c>
      <c r="B55" s="56"/>
      <c r="C55" s="14" t="s">
        <v>17</v>
      </c>
      <c r="D55" s="21" t="s">
        <v>53</v>
      </c>
      <c r="E55" s="21" t="s">
        <v>104</v>
      </c>
      <c r="F55" s="21">
        <v>15</v>
      </c>
      <c r="G55" s="22">
        <v>1989.91</v>
      </c>
      <c r="H55" s="16">
        <v>3.8199999999999998E-2</v>
      </c>
      <c r="I55" s="17">
        <v>76.010000000000005</v>
      </c>
      <c r="J55" s="8">
        <f t="shared" si="0"/>
        <v>76.010000000000005</v>
      </c>
      <c r="K55" s="19"/>
    </row>
    <row r="56" spans="1:11" ht="38.25" customHeight="1">
      <c r="A56" s="7">
        <v>52</v>
      </c>
      <c r="B56" s="56"/>
      <c r="C56" s="9" t="s">
        <v>144</v>
      </c>
      <c r="D56" s="55" t="s">
        <v>146</v>
      </c>
      <c r="E56" s="55"/>
      <c r="F56" s="21"/>
      <c r="G56" s="22">
        <v>2721</v>
      </c>
      <c r="H56" s="16">
        <v>3.6700000000000003E-2</v>
      </c>
      <c r="I56" s="17">
        <v>99.86</v>
      </c>
      <c r="J56" s="8">
        <f t="shared" si="0"/>
        <v>99.86</v>
      </c>
      <c r="K56" s="19" t="s">
        <v>148</v>
      </c>
    </row>
    <row r="57" spans="1:11" ht="38.25" customHeight="1">
      <c r="A57" s="7">
        <v>53</v>
      </c>
      <c r="B57" s="56"/>
      <c r="C57" s="9" t="s">
        <v>145</v>
      </c>
      <c r="D57" s="55" t="s">
        <v>147</v>
      </c>
      <c r="E57" s="55"/>
      <c r="F57" s="21"/>
      <c r="G57" s="22">
        <v>1625.25</v>
      </c>
      <c r="H57" s="16">
        <v>1.67E-2</v>
      </c>
      <c r="I57" s="17">
        <v>27.14</v>
      </c>
      <c r="J57" s="8">
        <f t="shared" si="0"/>
        <v>27.14</v>
      </c>
      <c r="K57" s="19" t="s">
        <v>139</v>
      </c>
    </row>
    <row r="58" spans="1:11" ht="51.75" customHeight="1">
      <c r="A58" s="7"/>
      <c r="B58" s="56"/>
      <c r="C58" s="9" t="s">
        <v>160</v>
      </c>
      <c r="D58" s="34" t="s">
        <v>134</v>
      </c>
      <c r="E58" s="10" t="s">
        <v>161</v>
      </c>
      <c r="F58" s="55"/>
      <c r="G58" s="55"/>
      <c r="H58" s="55"/>
      <c r="I58" s="17">
        <v>319.77999999999997</v>
      </c>
      <c r="J58" s="8">
        <f t="shared" si="0"/>
        <v>319.77999999999997</v>
      </c>
      <c r="K58" s="7" t="s">
        <v>167</v>
      </c>
    </row>
    <row r="59" spans="1:11" ht="38.25" customHeight="1">
      <c r="A59" s="7">
        <v>54</v>
      </c>
      <c r="B59" s="18" t="s">
        <v>129</v>
      </c>
      <c r="C59" s="47"/>
      <c r="D59" s="47"/>
      <c r="E59" s="47"/>
      <c r="F59" s="47"/>
      <c r="G59" s="47"/>
      <c r="H59" s="47"/>
      <c r="I59" s="47"/>
      <c r="J59" s="8">
        <f>SUM(J41:J58)</f>
        <v>1661.4</v>
      </c>
      <c r="K59" s="7"/>
    </row>
    <row r="60" spans="1:11" ht="38.25" customHeight="1">
      <c r="A60" s="7">
        <v>55</v>
      </c>
      <c r="B60" s="57" t="s">
        <v>8</v>
      </c>
      <c r="C60" s="14" t="s">
        <v>18</v>
      </c>
      <c r="D60" s="20" t="s">
        <v>60</v>
      </c>
      <c r="E60" s="20" t="s">
        <v>111</v>
      </c>
      <c r="F60" s="20" t="s">
        <v>120</v>
      </c>
      <c r="G60" s="17">
        <v>77.290000000000006</v>
      </c>
      <c r="H60" s="12">
        <v>3.6700000000000003E-2</v>
      </c>
      <c r="I60" s="17">
        <v>2.84</v>
      </c>
      <c r="J60" s="8">
        <f t="shared" si="0"/>
        <v>2.84</v>
      </c>
      <c r="K60" s="19"/>
    </row>
    <row r="61" spans="1:11" ht="38.25" customHeight="1">
      <c r="A61" s="7">
        <v>56</v>
      </c>
      <c r="B61" s="57"/>
      <c r="C61" s="14" t="s">
        <v>18</v>
      </c>
      <c r="D61" s="20" t="s">
        <v>60</v>
      </c>
      <c r="E61" s="20" t="s">
        <v>112</v>
      </c>
      <c r="F61" s="20" t="s">
        <v>120</v>
      </c>
      <c r="G61" s="17">
        <v>141.34</v>
      </c>
      <c r="H61" s="12">
        <v>3.6700000000000003E-2</v>
      </c>
      <c r="I61" s="17">
        <v>5.19</v>
      </c>
      <c r="J61" s="8">
        <f t="shared" si="0"/>
        <v>5.19</v>
      </c>
      <c r="K61" s="19"/>
    </row>
    <row r="62" spans="1:11" ht="38.25" customHeight="1">
      <c r="A62" s="7">
        <v>57</v>
      </c>
      <c r="B62" s="57"/>
      <c r="C62" s="35" t="s">
        <v>14</v>
      </c>
      <c r="D62" s="35" t="s">
        <v>19</v>
      </c>
      <c r="E62" s="35" t="s">
        <v>68</v>
      </c>
      <c r="F62" s="35">
        <v>5</v>
      </c>
      <c r="G62" s="17">
        <v>8891.67</v>
      </c>
      <c r="H62" s="12">
        <v>1.67E-2</v>
      </c>
      <c r="I62" s="17">
        <v>148.49</v>
      </c>
      <c r="J62" s="8">
        <v>148.49</v>
      </c>
      <c r="K62" s="19" t="s">
        <v>142</v>
      </c>
    </row>
    <row r="63" spans="1:11" ht="38.25" customHeight="1">
      <c r="A63" s="7">
        <v>58</v>
      </c>
      <c r="B63" s="57"/>
      <c r="C63" s="14" t="s">
        <v>18</v>
      </c>
      <c r="D63" s="20" t="s">
        <v>67</v>
      </c>
      <c r="E63" s="20" t="s">
        <v>119</v>
      </c>
      <c r="F63" s="20" t="s">
        <v>120</v>
      </c>
      <c r="G63" s="17">
        <v>75</v>
      </c>
      <c r="H63" s="12">
        <v>3.6700000000000003E-2</v>
      </c>
      <c r="I63" s="17">
        <v>2.75</v>
      </c>
      <c r="J63" s="8">
        <f>I63</f>
        <v>2.75</v>
      </c>
      <c r="K63" s="19"/>
    </row>
    <row r="64" spans="1:11" ht="38.25" customHeight="1">
      <c r="A64" s="7">
        <v>59</v>
      </c>
      <c r="B64" s="57"/>
      <c r="C64" s="14" t="s">
        <v>18</v>
      </c>
      <c r="D64" s="50" t="s">
        <v>126</v>
      </c>
      <c r="E64" s="50"/>
      <c r="F64" s="20"/>
      <c r="G64" s="17">
        <v>2980.45</v>
      </c>
      <c r="H64" s="12">
        <v>3.6700000000000003E-2</v>
      </c>
      <c r="I64" s="17">
        <v>109.38</v>
      </c>
      <c r="J64" s="8">
        <f t="shared" ref="J64:J66" si="2">I64</f>
        <v>109.38</v>
      </c>
      <c r="K64" s="19" t="s">
        <v>138</v>
      </c>
    </row>
    <row r="65" spans="1:11" ht="38.25" customHeight="1">
      <c r="A65" s="7">
        <v>60</v>
      </c>
      <c r="B65" s="57"/>
      <c r="C65" s="14" t="s">
        <v>18</v>
      </c>
      <c r="D65" s="50" t="s">
        <v>126</v>
      </c>
      <c r="E65" s="50"/>
      <c r="F65" s="11"/>
      <c r="G65" s="11">
        <v>6300.42</v>
      </c>
      <c r="H65" s="12">
        <v>1.67E-2</v>
      </c>
      <c r="I65" s="17">
        <v>105.22</v>
      </c>
      <c r="J65" s="8">
        <f t="shared" si="2"/>
        <v>105.22</v>
      </c>
      <c r="K65" s="7" t="s">
        <v>141</v>
      </c>
    </row>
    <row r="66" spans="1:11" ht="57.75" customHeight="1">
      <c r="A66" s="7"/>
      <c r="B66" s="57"/>
      <c r="C66" s="9" t="s">
        <v>160</v>
      </c>
      <c r="D66" s="34" t="s">
        <v>134</v>
      </c>
      <c r="E66" s="10" t="s">
        <v>161</v>
      </c>
      <c r="F66" s="50"/>
      <c r="G66" s="50"/>
      <c r="H66" s="50"/>
      <c r="I66" s="17">
        <v>436.21</v>
      </c>
      <c r="J66" s="8">
        <f t="shared" si="2"/>
        <v>436.21</v>
      </c>
      <c r="K66" s="7" t="s">
        <v>167</v>
      </c>
    </row>
    <row r="67" spans="1:11" ht="38.25" customHeight="1">
      <c r="A67" s="7">
        <v>61</v>
      </c>
      <c r="B67" s="6" t="s">
        <v>129</v>
      </c>
      <c r="C67" s="47"/>
      <c r="D67" s="47"/>
      <c r="E67" s="47"/>
      <c r="F67" s="47"/>
      <c r="G67" s="47"/>
      <c r="H67" s="47"/>
      <c r="I67" s="47"/>
      <c r="J67" s="8">
        <f>SUM(J60:J66)</f>
        <v>810.07999999999993</v>
      </c>
      <c r="K67" s="7"/>
    </row>
    <row r="68" spans="1:11" ht="38.25" customHeight="1">
      <c r="A68" s="7">
        <v>62</v>
      </c>
      <c r="B68" s="57" t="s">
        <v>11</v>
      </c>
      <c r="C68" s="14" t="s">
        <v>18</v>
      </c>
      <c r="D68" s="20" t="s">
        <v>61</v>
      </c>
      <c r="E68" s="20" t="s">
        <v>113</v>
      </c>
      <c r="F68" s="20" t="s">
        <v>120</v>
      </c>
      <c r="G68" s="17">
        <v>138</v>
      </c>
      <c r="H68" s="12">
        <v>3.6700000000000003E-2</v>
      </c>
      <c r="I68" s="17">
        <v>5.07</v>
      </c>
      <c r="J68" s="8">
        <f t="shared" si="0"/>
        <v>5.07</v>
      </c>
      <c r="K68" s="19"/>
    </row>
    <row r="69" spans="1:11" ht="38.25" customHeight="1">
      <c r="A69" s="7">
        <v>63</v>
      </c>
      <c r="B69" s="57"/>
      <c r="C69" s="14" t="s">
        <v>18</v>
      </c>
      <c r="D69" s="20" t="s">
        <v>63</v>
      </c>
      <c r="E69" s="20" t="s">
        <v>115</v>
      </c>
      <c r="F69" s="20" t="s">
        <v>120</v>
      </c>
      <c r="G69" s="17">
        <v>58.33</v>
      </c>
      <c r="H69" s="12">
        <v>3.6700000000000003E-2</v>
      </c>
      <c r="I69" s="17">
        <v>2.14</v>
      </c>
      <c r="J69" s="8">
        <f>I69</f>
        <v>2.14</v>
      </c>
      <c r="K69" s="19"/>
    </row>
    <row r="70" spans="1:11" ht="38.25" customHeight="1">
      <c r="A70" s="7">
        <v>64</v>
      </c>
      <c r="B70" s="57"/>
      <c r="C70" s="14" t="s">
        <v>18</v>
      </c>
      <c r="D70" s="50" t="s">
        <v>126</v>
      </c>
      <c r="E70" s="50"/>
      <c r="F70" s="20"/>
      <c r="G70" s="17">
        <v>2337.0700000000002</v>
      </c>
      <c r="H70" s="12">
        <v>3.6700000000000003E-2</v>
      </c>
      <c r="I70" s="17">
        <v>85.77</v>
      </c>
      <c r="J70" s="8">
        <f>I70</f>
        <v>85.77</v>
      </c>
      <c r="K70" s="19" t="s">
        <v>140</v>
      </c>
    </row>
    <row r="71" spans="1:11" ht="38.25" customHeight="1">
      <c r="A71" s="7">
        <v>65</v>
      </c>
      <c r="B71" s="57"/>
      <c r="C71" s="14" t="s">
        <v>18</v>
      </c>
      <c r="D71" s="50" t="s">
        <v>126</v>
      </c>
      <c r="E71" s="50"/>
      <c r="F71" s="11"/>
      <c r="G71" s="11">
        <v>1562.35</v>
      </c>
      <c r="H71" s="12">
        <v>1.67E-2</v>
      </c>
      <c r="I71" s="17">
        <v>26.09</v>
      </c>
      <c r="J71" s="8">
        <f>I71</f>
        <v>26.09</v>
      </c>
      <c r="K71" s="7" t="s">
        <v>141</v>
      </c>
    </row>
    <row r="72" spans="1:11" ht="38.25" customHeight="1">
      <c r="A72" s="7">
        <v>88</v>
      </c>
      <c r="B72" s="57"/>
      <c r="C72" s="10" t="s">
        <v>16</v>
      </c>
      <c r="D72" s="10" t="s">
        <v>20</v>
      </c>
      <c r="E72" s="10" t="s">
        <v>101</v>
      </c>
      <c r="F72" s="27">
        <v>5</v>
      </c>
      <c r="G72" s="36">
        <v>6495.83</v>
      </c>
      <c r="H72" s="12">
        <v>1.67E-2</v>
      </c>
      <c r="I72" s="17">
        <v>108.48</v>
      </c>
      <c r="J72" s="8">
        <f>I72</f>
        <v>108.48</v>
      </c>
      <c r="K72" s="19" t="s">
        <v>143</v>
      </c>
    </row>
    <row r="73" spans="1:11" ht="57" customHeight="1">
      <c r="A73" s="7"/>
      <c r="B73" s="57"/>
      <c r="C73" s="9" t="s">
        <v>160</v>
      </c>
      <c r="D73" s="34" t="s">
        <v>134</v>
      </c>
      <c r="E73" s="10" t="s">
        <v>161</v>
      </c>
      <c r="F73" s="58"/>
      <c r="G73" s="58"/>
      <c r="H73" s="58"/>
      <c r="I73" s="17">
        <v>303.13</v>
      </c>
      <c r="J73" s="8">
        <f>I73</f>
        <v>303.13</v>
      </c>
      <c r="K73" s="7" t="s">
        <v>167</v>
      </c>
    </row>
    <row r="74" spans="1:11" ht="38.25" customHeight="1">
      <c r="A74" s="7">
        <v>66</v>
      </c>
      <c r="B74" s="6" t="s">
        <v>129</v>
      </c>
      <c r="C74" s="47"/>
      <c r="D74" s="47"/>
      <c r="E74" s="47"/>
      <c r="F74" s="47"/>
      <c r="G74" s="47"/>
      <c r="H74" s="47"/>
      <c r="I74" s="47"/>
      <c r="J74" s="8">
        <f>SUM(J68:J73)</f>
        <v>530.68000000000006</v>
      </c>
      <c r="K74" s="7"/>
    </row>
    <row r="75" spans="1:11" ht="38.25" customHeight="1">
      <c r="A75" s="7">
        <v>67</v>
      </c>
      <c r="B75" s="57" t="s">
        <v>12</v>
      </c>
      <c r="C75" s="14" t="s">
        <v>18</v>
      </c>
      <c r="D75" s="20" t="s">
        <v>62</v>
      </c>
      <c r="E75" s="20" t="s">
        <v>114</v>
      </c>
      <c r="F75" s="20" t="s">
        <v>121</v>
      </c>
      <c r="G75" s="17">
        <v>43.75</v>
      </c>
      <c r="H75" s="12">
        <v>3.6700000000000003E-2</v>
      </c>
      <c r="I75" s="17">
        <v>1.61</v>
      </c>
      <c r="J75" s="8">
        <f t="shared" si="0"/>
        <v>1.61</v>
      </c>
      <c r="K75" s="19"/>
    </row>
    <row r="76" spans="1:11" ht="38.25" customHeight="1">
      <c r="A76" s="7">
        <v>68</v>
      </c>
      <c r="B76" s="57"/>
      <c r="C76" s="29" t="s">
        <v>18</v>
      </c>
      <c r="D76" s="20" t="s">
        <v>66</v>
      </c>
      <c r="E76" s="20" t="s">
        <v>118</v>
      </c>
      <c r="F76" s="20" t="s">
        <v>120</v>
      </c>
      <c r="G76" s="17">
        <v>706.67</v>
      </c>
      <c r="H76" s="12">
        <v>3.6700000000000003E-2</v>
      </c>
      <c r="I76" s="17">
        <v>25.93</v>
      </c>
      <c r="J76" s="8">
        <f>I76</f>
        <v>25.93</v>
      </c>
      <c r="K76" s="19"/>
    </row>
    <row r="77" spans="1:11" ht="38.25" customHeight="1">
      <c r="A77" s="7">
        <v>69</v>
      </c>
      <c r="B77" s="57"/>
      <c r="C77" s="14" t="s">
        <v>18</v>
      </c>
      <c r="D77" s="50" t="s">
        <v>126</v>
      </c>
      <c r="E77" s="50"/>
      <c r="F77" s="20"/>
      <c r="G77" s="17">
        <v>3128.12</v>
      </c>
      <c r="H77" s="12">
        <v>3.6700000000000003E-2</v>
      </c>
      <c r="I77" s="17">
        <v>114.8</v>
      </c>
      <c r="J77" s="8">
        <f>I77</f>
        <v>114.8</v>
      </c>
      <c r="K77" s="19"/>
    </row>
    <row r="78" spans="1:11" ht="38.25" customHeight="1">
      <c r="A78" s="7">
        <v>89</v>
      </c>
      <c r="B78" s="57"/>
      <c r="C78" s="14" t="s">
        <v>16</v>
      </c>
      <c r="D78" s="14" t="s">
        <v>20</v>
      </c>
      <c r="E78" s="14" t="s">
        <v>102</v>
      </c>
      <c r="F78" s="14">
        <v>25</v>
      </c>
      <c r="G78" s="37">
        <v>58000</v>
      </c>
      <c r="H78" s="12">
        <v>1.8200000000000001E-2</v>
      </c>
      <c r="I78" s="17">
        <v>1055.5999999999999</v>
      </c>
      <c r="J78" s="8">
        <f>I78</f>
        <v>1055.5999999999999</v>
      </c>
      <c r="K78" s="19" t="s">
        <v>143</v>
      </c>
    </row>
    <row r="79" spans="1:11" ht="38.25" customHeight="1">
      <c r="A79" s="7">
        <v>90</v>
      </c>
      <c r="B79" s="57"/>
      <c r="C79" s="14" t="s">
        <v>16</v>
      </c>
      <c r="D79" s="14" t="s">
        <v>20</v>
      </c>
      <c r="E79" s="14" t="s">
        <v>103</v>
      </c>
      <c r="F79" s="14">
        <v>5</v>
      </c>
      <c r="G79" s="36">
        <v>4000</v>
      </c>
      <c r="H79" s="12">
        <v>1.67E-2</v>
      </c>
      <c r="I79" s="17">
        <v>66.8</v>
      </c>
      <c r="J79" s="8">
        <f>I79</f>
        <v>66.8</v>
      </c>
      <c r="K79" s="19" t="s">
        <v>143</v>
      </c>
    </row>
    <row r="80" spans="1:11" ht="50.25" customHeight="1">
      <c r="A80" s="7"/>
      <c r="B80" s="57"/>
      <c r="C80" s="9" t="s">
        <v>160</v>
      </c>
      <c r="D80" s="34" t="s">
        <v>134</v>
      </c>
      <c r="E80" s="10" t="s">
        <v>161</v>
      </c>
      <c r="F80" s="47"/>
      <c r="G80" s="47"/>
      <c r="H80" s="47"/>
      <c r="I80" s="14">
        <v>435.95</v>
      </c>
      <c r="J80" s="8">
        <v>435.95</v>
      </c>
      <c r="K80" s="7" t="s">
        <v>167</v>
      </c>
    </row>
    <row r="81" spans="1:11" ht="38.25" customHeight="1">
      <c r="A81" s="7">
        <v>70</v>
      </c>
      <c r="B81" s="6" t="s">
        <v>129</v>
      </c>
      <c r="C81" s="47"/>
      <c r="D81" s="47"/>
      <c r="E81" s="47"/>
      <c r="F81" s="47"/>
      <c r="G81" s="47"/>
      <c r="H81" s="47"/>
      <c r="I81" s="47"/>
      <c r="J81" s="8">
        <f>SUM(J75:J80)</f>
        <v>1700.6899999999998</v>
      </c>
      <c r="K81" s="7"/>
    </row>
    <row r="82" spans="1:11" ht="38.25" customHeight="1">
      <c r="A82" s="7">
        <v>71</v>
      </c>
      <c r="B82" s="59" t="s">
        <v>13</v>
      </c>
      <c r="C82" s="10" t="s">
        <v>18</v>
      </c>
      <c r="D82" s="38" t="s">
        <v>64</v>
      </c>
      <c r="E82" s="38" t="s">
        <v>116</v>
      </c>
      <c r="F82" s="38" t="s">
        <v>122</v>
      </c>
      <c r="G82" s="17">
        <v>8979.17</v>
      </c>
      <c r="H82" s="12">
        <v>3.8199999999999998E-2</v>
      </c>
      <c r="I82" s="17">
        <v>343</v>
      </c>
      <c r="J82" s="8">
        <f t="shared" si="0"/>
        <v>343</v>
      </c>
      <c r="K82" s="19"/>
    </row>
    <row r="83" spans="1:11" ht="38.25" customHeight="1">
      <c r="A83" s="7">
        <v>72</v>
      </c>
      <c r="B83" s="59"/>
      <c r="C83" s="29" t="s">
        <v>18</v>
      </c>
      <c r="D83" s="20" t="s">
        <v>65</v>
      </c>
      <c r="E83" s="20" t="s">
        <v>117</v>
      </c>
      <c r="F83" s="20" t="s">
        <v>120</v>
      </c>
      <c r="G83" s="17">
        <v>458.33</v>
      </c>
      <c r="H83" s="12">
        <v>3.6700000000000003E-2</v>
      </c>
      <c r="I83" s="17">
        <v>16.82</v>
      </c>
      <c r="J83" s="8">
        <f t="shared" si="0"/>
        <v>16.82</v>
      </c>
      <c r="K83" s="19"/>
    </row>
    <row r="84" spans="1:11" ht="38.25" customHeight="1">
      <c r="A84" s="7">
        <v>73</v>
      </c>
      <c r="B84" s="59"/>
      <c r="C84" s="14" t="s">
        <v>18</v>
      </c>
      <c r="D84" s="50" t="s">
        <v>126</v>
      </c>
      <c r="E84" s="50"/>
      <c r="F84" s="20"/>
      <c r="G84" s="17">
        <v>4005.13</v>
      </c>
      <c r="H84" s="12">
        <v>3.6700000000000003E-2</v>
      </c>
      <c r="I84" s="17">
        <v>146.99</v>
      </c>
      <c r="J84" s="8">
        <f t="shared" si="0"/>
        <v>146.99</v>
      </c>
      <c r="K84" s="19" t="s">
        <v>138</v>
      </c>
    </row>
    <row r="85" spans="1:11" ht="38.25" customHeight="1">
      <c r="A85" s="7">
        <v>74</v>
      </c>
      <c r="B85" s="59"/>
      <c r="C85" s="14" t="s">
        <v>18</v>
      </c>
      <c r="D85" s="50" t="s">
        <v>126</v>
      </c>
      <c r="E85" s="50"/>
      <c r="F85" s="11"/>
      <c r="G85" s="11">
        <v>2524.08</v>
      </c>
      <c r="H85" s="12">
        <v>1.67E-2</v>
      </c>
      <c r="I85" s="17">
        <v>42.15</v>
      </c>
      <c r="J85" s="8">
        <f>I85</f>
        <v>42.15</v>
      </c>
      <c r="K85" s="7" t="s">
        <v>141</v>
      </c>
    </row>
    <row r="86" spans="1:11" ht="38.25" customHeight="1">
      <c r="A86" s="7">
        <v>75</v>
      </c>
      <c r="B86" s="59"/>
      <c r="C86" s="14" t="s">
        <v>18</v>
      </c>
      <c r="D86" s="20" t="s">
        <v>54</v>
      </c>
      <c r="E86" s="20" t="s">
        <v>105</v>
      </c>
      <c r="F86" s="20" t="s">
        <v>120</v>
      </c>
      <c r="G86" s="17">
        <v>56.67</v>
      </c>
      <c r="H86" s="12">
        <v>3.6700000000000003E-2</v>
      </c>
      <c r="I86" s="17">
        <v>2.08</v>
      </c>
      <c r="J86" s="8">
        <f>I86</f>
        <v>2.08</v>
      </c>
      <c r="K86" s="19"/>
    </row>
    <row r="87" spans="1:11" ht="38.25" customHeight="1">
      <c r="A87" s="7">
        <v>76</v>
      </c>
      <c r="B87" s="59"/>
      <c r="C87" s="29" t="s">
        <v>18</v>
      </c>
      <c r="D87" s="20" t="s">
        <v>55</v>
      </c>
      <c r="E87" s="20" t="s">
        <v>106</v>
      </c>
      <c r="F87" s="20" t="s">
        <v>120</v>
      </c>
      <c r="G87" s="17">
        <v>5</v>
      </c>
      <c r="H87" s="12">
        <v>3.6700000000000003E-2</v>
      </c>
      <c r="I87" s="17">
        <v>0.18</v>
      </c>
      <c r="J87" s="8">
        <f>I87</f>
        <v>0.18</v>
      </c>
      <c r="K87" s="19"/>
    </row>
    <row r="88" spans="1:11" ht="51" customHeight="1">
      <c r="A88" s="7"/>
      <c r="B88" s="59"/>
      <c r="C88" s="9" t="s">
        <v>160</v>
      </c>
      <c r="D88" s="34" t="s">
        <v>134</v>
      </c>
      <c r="E88" s="10" t="s">
        <v>161</v>
      </c>
      <c r="F88" s="60"/>
      <c r="G88" s="60"/>
      <c r="H88" s="60"/>
      <c r="I88" s="17">
        <v>445.36</v>
      </c>
      <c r="J88" s="8">
        <f>I88</f>
        <v>445.36</v>
      </c>
      <c r="K88" s="7" t="s">
        <v>167</v>
      </c>
    </row>
    <row r="89" spans="1:11" ht="38.25" customHeight="1">
      <c r="A89" s="7">
        <v>77</v>
      </c>
      <c r="B89" s="39" t="s">
        <v>129</v>
      </c>
      <c r="C89" s="51"/>
      <c r="D89" s="51"/>
      <c r="E89" s="51"/>
      <c r="F89" s="51"/>
      <c r="G89" s="51"/>
      <c r="H89" s="51"/>
      <c r="I89" s="51"/>
      <c r="J89" s="8">
        <f>SUM(J82:J88)</f>
        <v>996.58</v>
      </c>
      <c r="K89" s="19"/>
    </row>
    <row r="90" spans="1:11" ht="38.25" customHeight="1">
      <c r="A90" s="7">
        <v>78</v>
      </c>
      <c r="B90" s="48" t="s">
        <v>133</v>
      </c>
      <c r="C90" s="14" t="s">
        <v>18</v>
      </c>
      <c r="D90" s="50" t="s">
        <v>126</v>
      </c>
      <c r="E90" s="50"/>
      <c r="F90" s="29"/>
      <c r="G90" s="29">
        <v>3333.04</v>
      </c>
      <c r="H90" s="12">
        <v>3.6700000000000003E-2</v>
      </c>
      <c r="I90" s="40">
        <v>122.32</v>
      </c>
      <c r="J90" s="8">
        <f>I90</f>
        <v>122.32</v>
      </c>
      <c r="K90" s="19" t="s">
        <v>138</v>
      </c>
    </row>
    <row r="91" spans="1:11" ht="38.25" customHeight="1">
      <c r="A91" s="7">
        <v>79</v>
      </c>
      <c r="B91" s="48"/>
      <c r="C91" s="14" t="s">
        <v>18</v>
      </c>
      <c r="D91" s="50" t="s">
        <v>126</v>
      </c>
      <c r="E91" s="50"/>
      <c r="F91" s="11"/>
      <c r="G91" s="11">
        <v>6058</v>
      </c>
      <c r="H91" s="12">
        <v>1.67E-2</v>
      </c>
      <c r="I91" s="13">
        <v>101.17</v>
      </c>
      <c r="J91" s="8">
        <f t="shared" si="0"/>
        <v>101.17</v>
      </c>
      <c r="K91" s="7" t="s">
        <v>141</v>
      </c>
    </row>
    <row r="92" spans="1:11" ht="53.25" customHeight="1">
      <c r="A92" s="7"/>
      <c r="B92" s="48"/>
      <c r="C92" s="9" t="s">
        <v>160</v>
      </c>
      <c r="D92" s="34" t="s">
        <v>134</v>
      </c>
      <c r="E92" s="10" t="s">
        <v>161</v>
      </c>
      <c r="F92" s="50"/>
      <c r="G92" s="50"/>
      <c r="H92" s="50"/>
      <c r="I92" s="11">
        <v>579.94000000000005</v>
      </c>
      <c r="J92" s="8">
        <v>579.94000000000005</v>
      </c>
      <c r="K92" s="7" t="s">
        <v>167</v>
      </c>
    </row>
    <row r="93" spans="1:11" ht="38.25" customHeight="1">
      <c r="A93" s="7">
        <v>80</v>
      </c>
      <c r="B93" s="41" t="s">
        <v>137</v>
      </c>
      <c r="C93" s="47"/>
      <c r="D93" s="47"/>
      <c r="E93" s="47"/>
      <c r="F93" s="47"/>
      <c r="G93" s="47"/>
      <c r="H93" s="47"/>
      <c r="I93" s="47"/>
      <c r="J93" s="8">
        <f>SUM(J90:J92)</f>
        <v>803.43000000000006</v>
      </c>
      <c r="K93" s="7"/>
    </row>
    <row r="94" spans="1:11" ht="38.25" customHeight="1">
      <c r="A94" s="7">
        <v>81</v>
      </c>
      <c r="B94" s="48" t="s">
        <v>136</v>
      </c>
      <c r="C94" s="14" t="s">
        <v>18</v>
      </c>
      <c r="D94" s="50" t="s">
        <v>126</v>
      </c>
      <c r="E94" s="50"/>
      <c r="F94" s="11"/>
      <c r="G94" s="11">
        <v>149.25</v>
      </c>
      <c r="H94" s="12">
        <v>1.67E-2</v>
      </c>
      <c r="I94" s="13">
        <v>2.4900000000000002</v>
      </c>
      <c r="J94" s="8">
        <f t="shared" ref="J94:J95" si="3">I94</f>
        <v>2.4900000000000002</v>
      </c>
      <c r="K94" s="7" t="s">
        <v>141</v>
      </c>
    </row>
    <row r="95" spans="1:11" ht="38.25" customHeight="1">
      <c r="A95" s="7">
        <v>82</v>
      </c>
      <c r="B95" s="48"/>
      <c r="C95" s="14" t="s">
        <v>18</v>
      </c>
      <c r="D95" s="50" t="s">
        <v>126</v>
      </c>
      <c r="E95" s="50"/>
      <c r="F95" s="11"/>
      <c r="G95" s="11">
        <v>366.33</v>
      </c>
      <c r="H95" s="12">
        <v>1.67E-2</v>
      </c>
      <c r="I95" s="13">
        <v>6.12</v>
      </c>
      <c r="J95" s="8">
        <f t="shared" si="3"/>
        <v>6.12</v>
      </c>
      <c r="K95" s="7" t="s">
        <v>141</v>
      </c>
    </row>
    <row r="96" spans="1:11" ht="38.25" customHeight="1">
      <c r="A96" s="7">
        <v>83</v>
      </c>
      <c r="B96" s="48"/>
      <c r="C96" s="9" t="s">
        <v>155</v>
      </c>
      <c r="D96" s="10" t="s">
        <v>20</v>
      </c>
      <c r="E96" s="10" t="s">
        <v>153</v>
      </c>
      <c r="F96" s="11">
        <v>4</v>
      </c>
      <c r="G96" s="11">
        <v>3061.67</v>
      </c>
      <c r="H96" s="12">
        <v>3.6700000000000003E-2</v>
      </c>
      <c r="I96" s="13">
        <v>112.36</v>
      </c>
      <c r="J96" s="8">
        <v>112.36</v>
      </c>
      <c r="K96" s="7"/>
    </row>
    <row r="97" spans="1:11" ht="38.25" customHeight="1">
      <c r="A97" s="7">
        <v>84</v>
      </c>
      <c r="B97" s="48"/>
      <c r="C97" s="9" t="s">
        <v>156</v>
      </c>
      <c r="D97" s="10" t="s">
        <v>157</v>
      </c>
      <c r="E97" s="10" t="s">
        <v>158</v>
      </c>
      <c r="F97" s="11">
        <v>14</v>
      </c>
      <c r="G97" s="11">
        <v>3833.33</v>
      </c>
      <c r="H97" s="12">
        <v>3.8199999999999998E-2</v>
      </c>
      <c r="I97" s="13">
        <v>146.43</v>
      </c>
      <c r="J97" s="8">
        <v>146.43</v>
      </c>
      <c r="K97" s="7"/>
    </row>
    <row r="98" spans="1:11" ht="54" customHeight="1">
      <c r="A98" s="7"/>
      <c r="B98" s="48"/>
      <c r="C98" s="9" t="s">
        <v>160</v>
      </c>
      <c r="D98" s="34" t="s">
        <v>134</v>
      </c>
      <c r="E98" s="10" t="s">
        <v>161</v>
      </c>
      <c r="F98" s="50"/>
      <c r="G98" s="50"/>
      <c r="H98" s="50"/>
      <c r="I98" s="13">
        <v>26.45</v>
      </c>
      <c r="J98" s="8">
        <v>26.45</v>
      </c>
      <c r="K98" s="7" t="s">
        <v>167</v>
      </c>
    </row>
    <row r="99" spans="1:11" ht="38.25" customHeight="1">
      <c r="A99" s="7">
        <v>85</v>
      </c>
      <c r="B99" s="41" t="s">
        <v>129</v>
      </c>
      <c r="C99" s="47"/>
      <c r="D99" s="47"/>
      <c r="E99" s="47"/>
      <c r="F99" s="47"/>
      <c r="G99" s="47"/>
      <c r="H99" s="47"/>
      <c r="I99" s="47"/>
      <c r="J99" s="8">
        <f>SUM(J94:J98)</f>
        <v>293.84999999999997</v>
      </c>
      <c r="K99" s="7"/>
    </row>
    <row r="100" spans="1:11" ht="46.5" customHeight="1">
      <c r="A100" s="7"/>
      <c r="B100" s="41" t="s">
        <v>163</v>
      </c>
      <c r="C100" s="9" t="s">
        <v>160</v>
      </c>
      <c r="D100" s="34" t="s">
        <v>134</v>
      </c>
      <c r="E100" s="10" t="s">
        <v>161</v>
      </c>
      <c r="F100" s="47"/>
      <c r="G100" s="47"/>
      <c r="H100" s="47"/>
      <c r="I100" s="14">
        <v>47.46</v>
      </c>
      <c r="J100" s="8">
        <v>47.46</v>
      </c>
      <c r="K100" s="7" t="s">
        <v>167</v>
      </c>
    </row>
    <row r="101" spans="1:11" ht="49.5" customHeight="1">
      <c r="A101" s="7"/>
      <c r="B101" s="41" t="s">
        <v>164</v>
      </c>
      <c r="C101" s="9" t="s">
        <v>160</v>
      </c>
      <c r="D101" s="34" t="s">
        <v>134</v>
      </c>
      <c r="E101" s="10" t="s">
        <v>161</v>
      </c>
      <c r="F101" s="47"/>
      <c r="G101" s="47"/>
      <c r="H101" s="47"/>
      <c r="I101" s="14">
        <v>22.87</v>
      </c>
      <c r="J101" s="8">
        <v>22.87</v>
      </c>
      <c r="K101" s="7" t="s">
        <v>167</v>
      </c>
    </row>
    <row r="102" spans="1:11" ht="129" customHeight="1">
      <c r="A102" s="7">
        <v>86</v>
      </c>
      <c r="B102" s="5" t="s">
        <v>166</v>
      </c>
      <c r="C102" s="29" t="s">
        <v>123</v>
      </c>
      <c r="D102" s="34" t="s">
        <v>134</v>
      </c>
      <c r="E102" s="42" t="s">
        <v>124</v>
      </c>
      <c r="F102" s="11">
        <v>20</v>
      </c>
      <c r="G102" s="11">
        <v>14521.15</v>
      </c>
      <c r="H102" s="12">
        <v>2.92E-2</v>
      </c>
      <c r="I102" s="43">
        <v>424.02</v>
      </c>
      <c r="J102" s="25">
        <v>0</v>
      </c>
      <c r="K102" s="34" t="s">
        <v>151</v>
      </c>
    </row>
    <row r="103" spans="1:11" ht="38.25" customHeight="1">
      <c r="A103" s="7">
        <v>88</v>
      </c>
      <c r="B103" s="48" t="s">
        <v>165</v>
      </c>
      <c r="C103" s="44" t="s">
        <v>152</v>
      </c>
      <c r="D103" s="10" t="s">
        <v>20</v>
      </c>
      <c r="E103" s="11" t="s">
        <v>125</v>
      </c>
      <c r="F103" s="45" t="s">
        <v>131</v>
      </c>
      <c r="G103" s="11">
        <v>33245.83</v>
      </c>
      <c r="H103" s="12">
        <v>3.6700000000000003E-2</v>
      </c>
      <c r="I103" s="43">
        <v>1220.1199999999999</v>
      </c>
      <c r="J103" s="46">
        <v>1220.1199999999999</v>
      </c>
      <c r="K103" s="7"/>
    </row>
    <row r="104" spans="1:11" ht="47.25" customHeight="1">
      <c r="A104" s="7">
        <v>89</v>
      </c>
      <c r="B104" s="48"/>
      <c r="C104" s="9" t="s">
        <v>154</v>
      </c>
      <c r="D104" s="14" t="s">
        <v>135</v>
      </c>
      <c r="E104" s="14" t="s">
        <v>135</v>
      </c>
      <c r="F104" s="14">
        <v>5</v>
      </c>
      <c r="G104" s="43">
        <v>962.5</v>
      </c>
      <c r="H104" s="12">
        <v>3.6700000000000003E-2</v>
      </c>
      <c r="I104" s="17">
        <v>35.32</v>
      </c>
      <c r="J104" s="8">
        <v>35.32</v>
      </c>
      <c r="K104" s="34"/>
    </row>
    <row r="105" spans="1:11" ht="38.25" customHeight="1">
      <c r="A105" s="7">
        <v>90</v>
      </c>
      <c r="B105" s="41" t="s">
        <v>129</v>
      </c>
      <c r="C105" s="47"/>
      <c r="D105" s="47"/>
      <c r="E105" s="47"/>
      <c r="F105" s="47"/>
      <c r="G105" s="47"/>
      <c r="H105" s="47"/>
      <c r="I105" s="47"/>
      <c r="J105" s="8">
        <f>SUM(J102:J104)</f>
        <v>1255.4399999999998</v>
      </c>
      <c r="K105" s="19"/>
    </row>
    <row r="106" spans="1:11" s="2" customFormat="1" ht="39" customHeight="1">
      <c r="A106" s="7">
        <v>91</v>
      </c>
      <c r="B106" s="24" t="s">
        <v>130</v>
      </c>
      <c r="C106" s="49"/>
      <c r="D106" s="49"/>
      <c r="E106" s="49"/>
      <c r="F106" s="49"/>
      <c r="G106" s="49"/>
      <c r="H106" s="49"/>
      <c r="I106" s="49"/>
      <c r="J106" s="8">
        <f>J40+J59+J67+J74+J81+J89+J93+J99+J100+J101+J105</f>
        <v>9377.42</v>
      </c>
      <c r="K106" s="25"/>
    </row>
  </sheetData>
  <mergeCells count="46">
    <mergeCell ref="B60:B66"/>
    <mergeCell ref="F66:H66"/>
    <mergeCell ref="F100:H100"/>
    <mergeCell ref="F101:H101"/>
    <mergeCell ref="B103:B104"/>
    <mergeCell ref="B90:B92"/>
    <mergeCell ref="B75:B80"/>
    <mergeCell ref="B68:B73"/>
    <mergeCell ref="F73:H73"/>
    <mergeCell ref="B82:B88"/>
    <mergeCell ref="F88:H88"/>
    <mergeCell ref="F80:H80"/>
    <mergeCell ref="F92:H92"/>
    <mergeCell ref="D70:E70"/>
    <mergeCell ref="D77:E77"/>
    <mergeCell ref="D84:E84"/>
    <mergeCell ref="A1:K1"/>
    <mergeCell ref="A2:K2"/>
    <mergeCell ref="D38:E38"/>
    <mergeCell ref="D56:E56"/>
    <mergeCell ref="D57:E57"/>
    <mergeCell ref="B4:B39"/>
    <mergeCell ref="F39:H39"/>
    <mergeCell ref="B41:B58"/>
    <mergeCell ref="F58:H58"/>
    <mergeCell ref="D37:E37"/>
    <mergeCell ref="C40:I40"/>
    <mergeCell ref="C89:I89"/>
    <mergeCell ref="D91:E91"/>
    <mergeCell ref="D85:E85"/>
    <mergeCell ref="D71:E71"/>
    <mergeCell ref="F98:H98"/>
    <mergeCell ref="D90:E90"/>
    <mergeCell ref="C93:I93"/>
    <mergeCell ref="C59:I59"/>
    <mergeCell ref="C67:I67"/>
    <mergeCell ref="C74:I74"/>
    <mergeCell ref="C81:I81"/>
    <mergeCell ref="D65:E65"/>
    <mergeCell ref="D64:E64"/>
    <mergeCell ref="C99:I99"/>
    <mergeCell ref="B94:B98"/>
    <mergeCell ref="C105:I105"/>
    <mergeCell ref="C106:I106"/>
    <mergeCell ref="D94:E94"/>
    <mergeCell ref="D95:E95"/>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3.5"/>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Sheet2</vt:lpstr>
      <vt:lpstr>Sheet1</vt:lpstr>
      <vt:lpstr>Sheet3</vt:lpstr>
    </vt:vector>
  </TitlesOfParts>
  <Company>P R 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姚达</dc:creator>
  <cp:lastModifiedBy>李锋</cp:lastModifiedBy>
  <dcterms:created xsi:type="dcterms:W3CDTF">2020-06-01T11:32:34Z</dcterms:created>
  <dcterms:modified xsi:type="dcterms:W3CDTF">2020-08-12T04:47:10Z</dcterms:modified>
</cp:coreProperties>
</file>